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eduire-my.sharepoint.com/personal/emmanuel_reduire_fr/Documents/Documents/R comme réduire/1. Communication/0. Images - Graphiques/Graphiques d'illustration/"/>
    </mc:Choice>
  </mc:AlternateContent>
  <xr:revisionPtr revIDLastSave="29" documentId="8_{6948190A-8273-468B-9F8C-CA7591D08DF1}" xr6:coauthVersionLast="47" xr6:coauthVersionMax="47" xr10:uidLastSave="{D633E9A4-2B64-4BC4-B865-641CC0A2EC69}"/>
  <bookViews>
    <workbookView minimized="1" xWindow="6312" yWindow="792" windowWidth="23040" windowHeight="12120" xr2:uid="{4C06191B-5BF9-4E80-AA6B-C77AB5F4A338}"/>
  </bookViews>
  <sheets>
    <sheet name="Benchmark G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</calcChain>
</file>

<file path=xl/sharedStrings.xml><?xml version="1.0" encoding="utf-8"?>
<sst xmlns="http://schemas.openxmlformats.org/spreadsheetml/2006/main" count="196" uniqueCount="165">
  <si>
    <t>Catégorie de produit</t>
  </si>
  <si>
    <t>Segmentation</t>
  </si>
  <si>
    <t>Electroménager</t>
  </si>
  <si>
    <t>Four</t>
  </si>
  <si>
    <t>Four électrique encastrable (54 litres)</t>
  </si>
  <si>
    <t>Four élec.</t>
  </si>
  <si>
    <t>Four d’une cuisinière à gaz (63 litres)</t>
  </si>
  <si>
    <t>Four gaz</t>
  </si>
  <si>
    <t>Minifour électrique (33 litres)</t>
  </si>
  <si>
    <t>Four professionnel vapeur combi électrique</t>
  </si>
  <si>
    <t>Four pro</t>
  </si>
  <si>
    <t>Lave-vaisselle</t>
  </si>
  <si>
    <t>Lave-vaisselle compact (9 couverts)</t>
  </si>
  <si>
    <t>Lave-vaisselle standard (12 couverts)</t>
  </si>
  <si>
    <t>Lave-vaisselle (lave-batterie) professionnel à capot</t>
  </si>
  <si>
    <t>Lave-linge</t>
  </si>
  <si>
    <t>Lave-linge à chargement par le haut (capacité 5 kg)</t>
  </si>
  <si>
    <t>Lave-linge à chargement frontal (capacité 7 kg)</t>
  </si>
  <si>
    <t>Sèche-linge</t>
  </si>
  <si>
    <t>Sèche-linge à évacuation (capacité 6 kg)</t>
  </si>
  <si>
    <t>Sèche-linge à condensation (capacité 6 kg)</t>
  </si>
  <si>
    <t>Sèche-linge à pompe à chaleur (capacité 8 kg)</t>
  </si>
  <si>
    <t>Réfrigérateur</t>
  </si>
  <si>
    <t>Réfrigérateur 1 porte (volume utile : 250 litres)</t>
  </si>
  <si>
    <t>Frigo</t>
  </si>
  <si>
    <t>Réfrigérateur combiné (215 litres / 79litres)</t>
  </si>
  <si>
    <t>Réfrigérateur minibar (volume utile 33 litres)</t>
  </si>
  <si>
    <t>Congélateur</t>
  </si>
  <si>
    <t>Congélateur coffre (261 litres)</t>
  </si>
  <si>
    <t>Congélateur armoire (205 litres)</t>
  </si>
  <si>
    <t>Micro-ondes</t>
  </si>
  <si>
    <t>Four à micro-ondes (mono-fonction) </t>
  </si>
  <si>
    <t>Aspirateur</t>
  </si>
  <si>
    <t>Aspirateur domestique à traineaux sans sac</t>
  </si>
  <si>
    <t>Aspirateur domestique à traineaux avec sac</t>
  </si>
  <si>
    <t>Aspirateurs professionnel à traineaux</t>
  </si>
  <si>
    <t>Robot multifonction</t>
  </si>
  <si>
    <t>Robot pâtissier</t>
  </si>
  <si>
    <t>Machine à pain</t>
  </si>
  <si>
    <t>Machine à pain (pains 500 g à 1 kg)</t>
  </si>
  <si>
    <t>Yaourtière</t>
  </si>
  <si>
    <t>Yaourtière 8 pots</t>
  </si>
  <si>
    <t>High-tech</t>
  </si>
  <si>
    <t>Télévision</t>
  </si>
  <si>
    <t>30-40 pouces</t>
  </si>
  <si>
    <t>40-49 pouces</t>
  </si>
  <si>
    <t>TV</t>
  </si>
  <si>
    <t>&gt;49 pouces</t>
  </si>
  <si>
    <t>Ordinateur portable</t>
  </si>
  <si>
    <t xml:space="preserve">PC portable </t>
  </si>
  <si>
    <t>Ordinateur fixe</t>
  </si>
  <si>
    <t>Bureautique</t>
  </si>
  <si>
    <t>Haute performance</t>
  </si>
  <si>
    <t>Ecran</t>
  </si>
  <si>
    <t>21,5 pouces</t>
  </si>
  <si>
    <t>23,8 pouces</t>
  </si>
  <si>
    <t>Tablette</t>
  </si>
  <si>
    <t>Classique (9 à 11 pouces)</t>
  </si>
  <si>
    <t>Mini (&lt;9 pouces)</t>
  </si>
  <si>
    <t>Détachables (10 à 13 pouces)</t>
  </si>
  <si>
    <t>Smartphone</t>
  </si>
  <si>
    <t>Classique (feature phone)</t>
  </si>
  <si>
    <t>Moins de 4,5 pouces</t>
  </si>
  <si>
    <t>5 pouces</t>
  </si>
  <si>
    <t>Plus de 5,5 pouces</t>
  </si>
  <si>
    <t>Baladeur numérique</t>
  </si>
  <si>
    <t>Non tactile</t>
  </si>
  <si>
    <t>Tactile</t>
  </si>
  <si>
    <t>Chaîne HiFi</t>
  </si>
  <si>
    <t>Stéréo classique</t>
  </si>
  <si>
    <t>Enceinte active Bluetooth</t>
  </si>
  <si>
    <t>Modem</t>
  </si>
  <si>
    <t>DSL haut débit</t>
  </si>
  <si>
    <t>Fibre haut débit</t>
  </si>
  <si>
    <t>Décodeur</t>
  </si>
  <si>
    <t>Liseuse</t>
  </si>
  <si>
    <t>Non rétro-éclairée</t>
  </si>
  <si>
    <t>Rétro-éclairée</t>
  </si>
  <si>
    <t>Console vidéo</t>
  </si>
  <si>
    <t>De salon</t>
  </si>
  <si>
    <t>Portable</t>
  </si>
  <si>
    <t>Imprimante</t>
  </si>
  <si>
    <t>Jet d’encre</t>
  </si>
  <si>
    <t>Laser</t>
  </si>
  <si>
    <t>Multi fonction jet d’encre</t>
  </si>
  <si>
    <t>Appareil photo</t>
  </si>
  <si>
    <t>Reflex numérique</t>
  </si>
  <si>
    <t>Hybride</t>
  </si>
  <si>
    <t>Compact</t>
  </si>
  <si>
    <t>Montre connectée</t>
  </si>
  <si>
    <t xml:space="preserve">Montre connectée </t>
  </si>
  <si>
    <t>Cadre photo électronique</t>
  </si>
  <si>
    <t>Home cinéma</t>
  </si>
  <si>
    <t>Barre de son</t>
  </si>
  <si>
    <t>Mobilier</t>
  </si>
  <si>
    <t>Chaise</t>
  </si>
  <si>
    <t>Chaise en bois</t>
  </si>
  <si>
    <t>Chaise en plastique</t>
  </si>
  <si>
    <t>Chaise mix (structure bois et revêtement textile)</t>
  </si>
  <si>
    <t>Table</t>
  </si>
  <si>
    <t>Table en bois 4 places</t>
  </si>
  <si>
    <t>Table représentative 4 places</t>
  </si>
  <si>
    <t>Armoire</t>
  </si>
  <si>
    <t>Armoire représentative</t>
  </si>
  <si>
    <t>Canapé</t>
  </si>
  <si>
    <t>Canapé textile</t>
  </si>
  <si>
    <t>Canapé cuir</t>
  </si>
  <si>
    <t>Canapé convertible (type clic-clac, BZ)</t>
  </si>
  <si>
    <t>Sommier</t>
  </si>
  <si>
    <t>Sommier tapissier</t>
  </si>
  <si>
    <t>Sommiers à lattes fixes</t>
  </si>
  <si>
    <t>Cadre de lit</t>
  </si>
  <si>
    <t>Matelas</t>
  </si>
  <si>
    <t>Matelas mousse</t>
  </si>
  <si>
    <t>Matelas ressort</t>
  </si>
  <si>
    <t>Salon de jardin</t>
  </si>
  <si>
    <t>Salon de jardin en bois</t>
  </si>
  <si>
    <t>Salon de jardin en métal</t>
  </si>
  <si>
    <t>Salon de jardin en résine tressée</t>
  </si>
  <si>
    <t>Textile et chaussures</t>
  </si>
  <si>
    <t>Chemise</t>
  </si>
  <si>
    <t>Chemise coton</t>
  </si>
  <si>
    <t>Chemise viscose</t>
  </si>
  <si>
    <t>Jean</t>
  </si>
  <si>
    <t>Jean coton</t>
  </si>
  <si>
    <t>T-shirt</t>
  </si>
  <si>
    <t>T-shirt coton à usage quotidien</t>
  </si>
  <si>
    <t>Polo</t>
  </si>
  <si>
    <t>T-shirt polyester à usage sportif</t>
  </si>
  <si>
    <t>Pull</t>
  </si>
  <si>
    <t>Pull acrylique</t>
  </si>
  <si>
    <t>Polaire en polyester recyclé</t>
  </si>
  <si>
    <t>Sweat en coton</t>
  </si>
  <si>
    <t>Pull en laine</t>
  </si>
  <si>
    <t>Pull laine</t>
  </si>
  <si>
    <t>Pull en coton recyclé</t>
  </si>
  <si>
    <t>Manteau</t>
  </si>
  <si>
    <t>Manteau (composition moyenne)</t>
  </si>
  <si>
    <t>Veste imper-respirante (anorak)</t>
  </si>
  <si>
    <t>Anorak</t>
  </si>
  <si>
    <t>Veste simili cuir</t>
  </si>
  <si>
    <t>Robe</t>
  </si>
  <si>
    <t>Robe en polyester</t>
  </si>
  <si>
    <t>Robe en coton</t>
  </si>
  <si>
    <t>Robe en viscose</t>
  </si>
  <si>
    <t>Chaussures</t>
  </si>
  <si>
    <t>Chaussures cuir</t>
  </si>
  <si>
    <t>Chaussures tissu</t>
  </si>
  <si>
    <t>Chaussures de sport</t>
  </si>
  <si>
    <t>Production</t>
  </si>
  <si>
    <t>kg CO2 eq / kg produit</t>
  </si>
  <si>
    <t>kg CO2 eq / produit</t>
  </si>
  <si>
    <t>Changement  climatique
cradle-to-gate</t>
  </si>
  <si>
    <t>Changement climatique
cradle-to-grave </t>
  </si>
  <si>
    <t>SuperBOM</t>
  </si>
  <si>
    <t>kg / produit</t>
  </si>
  <si>
    <t>kg CO2 eq / an</t>
  </si>
  <si>
    <t>Sources :</t>
  </si>
  <si>
    <t>ADEME (2018), Modélisation et évaluation du poids carbone de produits de consommation et biens d'équipement</t>
  </si>
  <si>
    <t>ADEME (2018), Modélisation et évaluation des impacts environnementaux de produits de consommation et biens d'équipement</t>
  </si>
  <si>
    <t>ADEME (2019), Modélisation et évaluation environnementale de produits de consommation et biens d'équipement</t>
  </si>
  <si>
    <t>Données :</t>
  </si>
  <si>
    <t>Utilisation + fin de vie</t>
  </si>
  <si>
    <t>Nom étiquette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</si>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</sst>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1"/>
      <color rgb="FF000000"/>
      <name val="Calibri"/>
      <family val="2"/>
    </font>
    <font>
      <b/>
      <i/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u/>
      <sz val="12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6" fillId="6" borderId="0" xfId="1" applyFont="1" applyFill="1" applyAlignment="1">
      <alignment vertical="center" wrapText="1"/>
    </xf>
    <xf numFmtId="0" fontId="7" fillId="6" borderId="0" xfId="1" applyFont="1" applyFill="1" applyAlignment="1">
      <alignment horizontal="center" vertical="center" wrapText="1"/>
    </xf>
    <xf numFmtId="0" fontId="7" fillId="6" borderId="0" xfId="1" applyFont="1" applyFill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6" fillId="4" borderId="0" xfId="1" applyFont="1" applyFill="1" applyAlignment="1">
      <alignment vertical="center" wrapText="1"/>
    </xf>
    <xf numFmtId="0" fontId="7" fillId="4" borderId="0" xfId="1" applyFont="1" applyFill="1" applyAlignment="1">
      <alignment vertical="center" wrapText="1"/>
    </xf>
    <xf numFmtId="0" fontId="7" fillId="4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5" borderId="0" xfId="1" applyFont="1" applyFill="1" applyAlignment="1">
      <alignment vertical="center"/>
    </xf>
    <xf numFmtId="0" fontId="3" fillId="5" borderId="0" xfId="1" applyFont="1" applyFill="1" applyAlignment="1">
      <alignment vertical="center"/>
    </xf>
    <xf numFmtId="0" fontId="3" fillId="5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left" vertical="center"/>
    </xf>
    <xf numFmtId="0" fontId="6" fillId="6" borderId="0" xfId="1" quotePrefix="1" applyFont="1" applyFill="1" applyAlignment="1">
      <alignment horizontal="center" vertical="center" wrapText="1"/>
    </xf>
    <xf numFmtId="0" fontId="7" fillId="6" borderId="0" xfId="1" quotePrefix="1" applyFont="1" applyFill="1" applyAlignment="1">
      <alignment horizontal="center" vertical="center" wrapText="1"/>
    </xf>
  </cellXfs>
  <cellStyles count="4">
    <cellStyle name="Lien hypertexte" xfId="3" builtinId="8"/>
    <cellStyle name="Normal" xfId="0" builtinId="0"/>
    <cellStyle name="Normal 2 2" xfId="1" xr:uid="{4CA71ED5-DCC9-44F9-8B6D-2734D9EA43E8}"/>
    <cellStyle name="Pourcentage 2" xfId="2" xr:uid="{9088C813-9E3C-424F-BB36-890A403B5E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Benchmark des émissions de GES pour 1 kg de produit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281543539820449"/>
          <c:y val="0.16420360381653401"/>
          <c:w val="0.79021352225812169"/>
          <c:h val="0.648844688117890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'Benchmark GES'!$A$9</c:f>
              <c:strCache>
                <c:ptCount val="1"/>
                <c:pt idx="0">
                  <c:v>Electroménager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691246893784648"/>
                  <c:y val="-3.557147831814915E-2"/>
                </c:manualLayout>
              </c:layout>
              <c:tx>
                <c:rich>
                  <a:bodyPr/>
                  <a:lstStyle/>
                  <a:p>
                    <a:fld id="{711A2FD2-675C-4692-B386-1C451713818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08A-481B-83E8-6CAF18D3AE47}"/>
                </c:ext>
              </c:extLst>
            </c:dLbl>
            <c:dLbl>
              <c:idx val="1"/>
              <c:layout>
                <c:manualLayout>
                  <c:x val="-0.19546085740584124"/>
                  <c:y val="-1.3256814871867886E-2"/>
                </c:manualLayout>
              </c:layout>
              <c:tx>
                <c:rich>
                  <a:bodyPr/>
                  <a:lstStyle/>
                  <a:p>
                    <a:fld id="{8E6306FB-AF98-4B4C-9D19-7DCA2931B4B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08A-481B-83E8-6CAF18D3AE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A557D8A-E6CF-475C-86EE-E99C9440513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08A-481B-83E8-6CAF18D3AE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74815E4-8B64-465C-B2DA-DBCAEC420A0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08A-481B-83E8-6CAF18D3AE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93A2718-391B-4272-8C59-25EAFA6830C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08A-481B-83E8-6CAF18D3AE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B5E03E6-2B15-4182-A2C4-A7494DD2F46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08A-481B-83E8-6CAF18D3AE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1243D0B-2CF1-4377-B369-90E596A9A67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08A-481B-83E8-6CAF18D3AE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FB0AAF1-EACA-4C03-9060-AFAC695B95A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08A-481B-83E8-6CAF18D3AE47}"/>
                </c:ext>
              </c:extLst>
            </c:dLbl>
            <c:dLbl>
              <c:idx val="8"/>
              <c:layout>
                <c:manualLayout>
                  <c:x val="-0.10685567353005518"/>
                  <c:y val="3.5935141314235836E-2"/>
                </c:manualLayout>
              </c:layout>
              <c:tx>
                <c:rich>
                  <a:bodyPr/>
                  <a:lstStyle/>
                  <a:p>
                    <a:fld id="{C2B042FB-9028-42DA-B60E-F4B39785BE0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08A-481B-83E8-6CAF18D3AE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8FDCE82-376B-4CD2-B914-D37545B9966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08A-481B-83E8-6CAF18D3AE47}"/>
                </c:ext>
              </c:extLst>
            </c:dLbl>
            <c:dLbl>
              <c:idx val="10"/>
              <c:layout>
                <c:manualLayout>
                  <c:x val="-0.20772143500234272"/>
                  <c:y val="-6.1252450883690614E-2"/>
                </c:manualLayout>
              </c:layout>
              <c:tx>
                <c:rich>
                  <a:bodyPr/>
                  <a:lstStyle/>
                  <a:p>
                    <a:fld id="{7074682B-4043-4720-91A0-8B3AB251600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08A-481B-83E8-6CAF18D3AE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1174AC0-A43A-4CB5-95D3-39C0C9F21EF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08A-481B-83E8-6CAF18D3AE47}"/>
                </c:ext>
              </c:extLst>
            </c:dLbl>
            <c:dLbl>
              <c:idx val="12"/>
              <c:layout>
                <c:manualLayout>
                  <c:x val="-0.19953861633515144"/>
                  <c:y val="-5.614517808468264E-3"/>
                </c:manualLayout>
              </c:layout>
              <c:tx>
                <c:rich>
                  <a:bodyPr/>
                  <a:lstStyle/>
                  <a:p>
                    <a:fld id="{F4B95C92-F635-4021-A82E-5945CF9A4AE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08A-481B-83E8-6CAF18D3AE47}"/>
                </c:ext>
              </c:extLst>
            </c:dLbl>
            <c:dLbl>
              <c:idx val="13"/>
              <c:layout>
                <c:manualLayout>
                  <c:x val="-5.7807167647406899E-2"/>
                  <c:y val="-4.4918926642794899E-2"/>
                </c:manualLayout>
              </c:layout>
              <c:tx>
                <c:rich>
                  <a:bodyPr/>
                  <a:lstStyle/>
                  <a:p>
                    <a:fld id="{E4E98B6F-825F-44FB-AF7A-49BEF498D5E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08A-481B-83E8-6CAF18D3AE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58807BB-1991-4E6B-A4A3-5034FE7700E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08A-481B-83E8-6CAF18D3AE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900C8BB-18E7-45C2-9936-398C134ED0D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08A-481B-83E8-6CAF18D3AE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849C3B8-0B2E-4124-AB65-231F99E07BD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08A-481B-83E8-6CAF18D3AE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06F4161-A81C-452E-9412-EF25784835F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08A-481B-83E8-6CAF18D3AE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23BCDDB-DA82-4907-BA9C-F98803C58C8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08A-481B-83E8-6CAF18D3AE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5150857-7A1C-490E-AF48-9B8D8A80CFD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08A-481B-83E8-6CAF18D3AE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18EACE3-4C51-40B2-906E-43B64013233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08A-481B-83E8-6CAF18D3AE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659043A4-08DF-4977-ADB7-501940DA50C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08A-481B-83E8-6CAF18D3AE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18FDBCB-B4D6-43CD-8553-F3AE2513883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08A-481B-83E8-6CAF18D3AE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8B12A75-88FA-439C-99B5-D6217889245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08A-481B-83E8-6CAF18D3A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'Benchmark GES'!$G$10:$G$33</c:f>
              <c:numCache>
                <c:formatCode>0.0</c:formatCode>
                <c:ptCount val="24"/>
                <c:pt idx="0">
                  <c:v>5.5</c:v>
                </c:pt>
                <c:pt idx="1">
                  <c:v>3.7714285714285714</c:v>
                </c:pt>
                <c:pt idx="2">
                  <c:v>5.4615384615384617</c:v>
                </c:pt>
                <c:pt idx="3">
                  <c:v>4.7354838709677418</c:v>
                </c:pt>
                <c:pt idx="4">
                  <c:v>4.3863636363636367</c:v>
                </c:pt>
                <c:pt idx="5">
                  <c:v>4.1509433962264151</c:v>
                </c:pt>
                <c:pt idx="6">
                  <c:v>6.0588235294117645</c:v>
                </c:pt>
                <c:pt idx="7">
                  <c:v>3.6470588235294117</c:v>
                </c:pt>
                <c:pt idx="8">
                  <c:v>3.481012658227848</c:v>
                </c:pt>
                <c:pt idx="9">
                  <c:v>6.1052631578947372</c:v>
                </c:pt>
                <c:pt idx="10">
                  <c:v>6.0465116279069768</c:v>
                </c:pt>
                <c:pt idx="11">
                  <c:v>6.0465116279069768</c:v>
                </c:pt>
                <c:pt idx="12">
                  <c:v>4.3888888888888893</c:v>
                </c:pt>
                <c:pt idx="13">
                  <c:v>3.5</c:v>
                </c:pt>
                <c:pt idx="14">
                  <c:v>4.3125</c:v>
                </c:pt>
                <c:pt idx="15">
                  <c:v>4.6730769230769234</c:v>
                </c:pt>
                <c:pt idx="16">
                  <c:v>4.676056338028169</c:v>
                </c:pt>
                <c:pt idx="17">
                  <c:v>6.0769230769230766</c:v>
                </c:pt>
                <c:pt idx="18">
                  <c:v>5.9722222222222223</c:v>
                </c:pt>
                <c:pt idx="19">
                  <c:v>6.3934426229508201</c:v>
                </c:pt>
                <c:pt idx="20">
                  <c:v>5.583333333333333</c:v>
                </c:pt>
                <c:pt idx="21">
                  <c:v>8.1818181818181817</c:v>
                </c:pt>
                <c:pt idx="22">
                  <c:v>7.1875</c:v>
                </c:pt>
                <c:pt idx="23">
                  <c:v>7.6</c:v>
                </c:pt>
              </c:numCache>
            </c:numRef>
          </c:xVal>
          <c:yVal>
            <c:numRef>
              <c:f>'Benchmark GES'!$H$10:$H$33</c:f>
              <c:numCache>
                <c:formatCode>0.0</c:formatCode>
                <c:ptCount val="24"/>
                <c:pt idx="0">
                  <c:v>3.8823529411764706</c:v>
                </c:pt>
                <c:pt idx="1">
                  <c:v>20.399999999999999</c:v>
                </c:pt>
                <c:pt idx="2">
                  <c:v>9.1538461538461533</c:v>
                </c:pt>
                <c:pt idx="3">
                  <c:v>77.045161290322582</c:v>
                </c:pt>
                <c:pt idx="4">
                  <c:v>5.4090909090909092</c:v>
                </c:pt>
                <c:pt idx="5">
                  <c:v>5.5283018867924527</c:v>
                </c:pt>
                <c:pt idx="6">
                  <c:v>40.742647058823529</c:v>
                </c:pt>
                <c:pt idx="7">
                  <c:v>3.2352941176470589</c:v>
                </c:pt>
                <c:pt idx="8">
                  <c:v>3.3417721518987342</c:v>
                </c:pt>
                <c:pt idx="9">
                  <c:v>8.2368421052631575</c:v>
                </c:pt>
                <c:pt idx="10">
                  <c:v>7.6279069767441863</c:v>
                </c:pt>
                <c:pt idx="11">
                  <c:v>5.7209302325581399</c:v>
                </c:pt>
                <c:pt idx="12">
                  <c:v>1.962962962962963</c:v>
                </c:pt>
                <c:pt idx="13">
                  <c:v>3.3214285714285716</c:v>
                </c:pt>
                <c:pt idx="14">
                  <c:v>5.625</c:v>
                </c:pt>
                <c:pt idx="15">
                  <c:v>4.7884615384615383</c:v>
                </c:pt>
                <c:pt idx="16">
                  <c:v>3.591549295774648</c:v>
                </c:pt>
                <c:pt idx="17">
                  <c:v>3</c:v>
                </c:pt>
                <c:pt idx="18">
                  <c:v>3.6111111111111112</c:v>
                </c:pt>
                <c:pt idx="19">
                  <c:v>4.5901639344262302</c:v>
                </c:pt>
                <c:pt idx="20">
                  <c:v>13.916666666666666</c:v>
                </c:pt>
                <c:pt idx="21">
                  <c:v>1.5909090909090908</c:v>
                </c:pt>
                <c:pt idx="22">
                  <c:v>7.8125</c:v>
                </c:pt>
                <c:pt idx="23">
                  <c:v>1.6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'Benchmark GES'!$I$10:$I$33</c15:f>
                <c15:dlblRangeCache>
                  <c:ptCount val="24"/>
                  <c:pt idx="0">
                    <c:v>Four élec.</c:v>
                  </c:pt>
                  <c:pt idx="1">
                    <c:v>Four gaz</c:v>
                  </c:pt>
                  <c:pt idx="3">
                    <c:v>Four pro</c:v>
                  </c:pt>
                  <c:pt idx="10">
                    <c:v>Sèche-linge</c:v>
                  </c:pt>
                  <c:pt idx="12">
                    <c:v>Frigo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708A-481B-83E8-6CAF18D3AE47}"/>
            </c:ext>
          </c:extLst>
        </c:ser>
        <c:ser>
          <c:idx val="1"/>
          <c:order val="1"/>
          <c:tx>
            <c:strRef>
              <c:f>'Benchmark GES'!$A$35</c:f>
              <c:strCache>
                <c:ptCount val="1"/>
                <c:pt idx="0">
                  <c:v>High-tech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0C7DD1F-0389-4521-B722-70FDDE4CE5D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708A-481B-83E8-6CAF18D3AE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2192933-F17C-48F3-A2AF-FBB0451E2BE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08A-481B-83E8-6CAF18D3AE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BF3375E-595F-446A-BB63-96AA4CC572A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08A-481B-83E8-6CAF18D3AE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CD82E3-48DE-47EF-AF3A-DE14674AE00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08A-481B-83E8-6CAF18D3AE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0D13CFA-6AAE-4C86-B17C-C08E60E717C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08A-481B-83E8-6CAF18D3AE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B761ADE-12CF-4CAE-A4AF-C355FA82208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08A-481B-83E8-6CAF18D3AE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7344AA2-7FFA-4720-AD8C-7088E108FEA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08A-481B-83E8-6CAF18D3AE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9296BB8-7575-4E02-AE92-F7682434A37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08A-481B-83E8-6CAF18D3AE47}"/>
                </c:ext>
              </c:extLst>
            </c:dLbl>
            <c:dLbl>
              <c:idx val="8"/>
              <c:layout>
                <c:manualLayout>
                  <c:x val="-6.8995513335854842E-3"/>
                  <c:y val="-1.3400356217343309E-2"/>
                </c:manualLayout>
              </c:layout>
              <c:tx>
                <c:rich>
                  <a:bodyPr/>
                  <a:lstStyle/>
                  <a:p>
                    <a:fld id="{6A73765B-80E8-461F-A954-ACAC1E347F3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708A-481B-83E8-6CAF18D3AE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FFC67B8-92A7-45C8-8007-897F196AB4C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08A-481B-83E8-6CAF18D3AE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55D1486-F6BE-4687-94BC-BBD4865BC2F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08A-481B-83E8-6CAF18D3AE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F0B6AD1-C55B-4D1E-BABC-23EA6C4912A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08A-481B-83E8-6CAF18D3AE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9FB706C-263F-4D2B-8AAC-83822282A1E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08A-481B-83E8-6CAF18D3AE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9D33CF0-5148-4864-B2D6-1694A808193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708A-481B-83E8-6CAF18D3AE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36D52DB-1320-4929-B646-1562995340E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708A-481B-83E8-6CAF18D3AE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D8BBCEA-FCE1-4C3E-9BDB-A49EDDD71F3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708A-481B-83E8-6CAF18D3AE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15DA2DA-79E1-4DEE-AC41-580BAFA4564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708A-481B-83E8-6CAF18D3AE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A057068-2832-46F2-84D0-6CC8FE242E7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708A-481B-83E8-6CAF18D3AE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D03ADF3-A507-4423-9A64-09E3938AA10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708A-481B-83E8-6CAF18D3AE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870BDEC-E0C3-42C3-8C87-9B9D7B0A0AD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708A-481B-83E8-6CAF18D3AE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11E5BEEF-EDCA-4484-8826-4ECED3AFBEE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708A-481B-83E8-6CAF18D3AE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40925E6-98D7-4A0D-A881-3048827C371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708A-481B-83E8-6CAF18D3AE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A7C9C84-FE29-4CAE-B005-783D97C6895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708A-481B-83E8-6CAF18D3AE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CE0C31F-AC15-4AE8-BF46-C86B0EC11C4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708A-481B-83E8-6CAF18D3AE4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33A8964-9236-48AB-B0A5-D33ED41D084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708A-481B-83E8-6CAF18D3AE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595BB22-11D1-4BD3-9C3D-78BA99786A4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708A-481B-83E8-6CAF18D3AE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1A698560-9B3F-4622-8EC5-EF277319900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708A-481B-83E8-6CAF18D3AE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8555A9B3-5925-449F-8C57-48C2E6821D5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708A-481B-83E8-6CAF18D3AE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9ABB233-C40E-4AF9-ADA5-74770E850A2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708A-481B-83E8-6CAF18D3AE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529EB3F5-C0B5-4444-83B4-FDA074CAC41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708A-481B-83E8-6CAF18D3AE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8E91696-D19D-4BA8-8A8A-7BF177DE817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708A-481B-83E8-6CAF18D3AE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6116E09D-CFAF-4055-810E-26DFE0F61FF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708A-481B-83E8-6CAF18D3AE47}"/>
                </c:ext>
              </c:extLst>
            </c:dLbl>
            <c:dLbl>
              <c:idx val="32"/>
              <c:layout>
                <c:manualLayout>
                  <c:x val="-0.10370559382790984"/>
                  <c:y val="-2.8321322645221827E-2"/>
                </c:manualLayout>
              </c:layout>
              <c:tx>
                <c:rich>
                  <a:bodyPr/>
                  <a:lstStyle/>
                  <a:p>
                    <a:fld id="{DB877329-157A-4CF1-B27E-A1FC21B03B7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708A-481B-83E8-6CAF18D3AE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1AC33F11-65AB-480D-829A-BA36FEACA4D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708A-481B-83E8-6CAF18D3AE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BD229257-1C67-4703-88BA-2930053C646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708A-481B-83E8-6CAF18D3AE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72B27C93-8535-422A-9A3B-F560EA82F42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708A-481B-83E8-6CAF18D3A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'Benchmark GES'!$G$36:$G$71</c:f>
              <c:numCache>
                <c:formatCode>0.0</c:formatCode>
                <c:ptCount val="36"/>
                <c:pt idx="0">
                  <c:v>29.09090909090909</c:v>
                </c:pt>
                <c:pt idx="1">
                  <c:v>31.818181818181817</c:v>
                </c:pt>
                <c:pt idx="2">
                  <c:v>31.066666666666666</c:v>
                </c:pt>
                <c:pt idx="3">
                  <c:v>62</c:v>
                </c:pt>
                <c:pt idx="4">
                  <c:v>15.666666666666666</c:v>
                </c:pt>
                <c:pt idx="5">
                  <c:v>15.363636363636363</c:v>
                </c:pt>
                <c:pt idx="6">
                  <c:v>42.2</c:v>
                </c:pt>
                <c:pt idx="7">
                  <c:v>39.833333333333336</c:v>
                </c:pt>
                <c:pt idx="8">
                  <c:v>62.5</c:v>
                </c:pt>
                <c:pt idx="9">
                  <c:v>62</c:v>
                </c:pt>
                <c:pt idx="10">
                  <c:v>48.46153846153846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110</c:v>
                </c:pt>
                <c:pt idx="15">
                  <c:v>27.5</c:v>
                </c:pt>
                <c:pt idx="16">
                  <c:v>75</c:v>
                </c:pt>
                <c:pt idx="17">
                  <c:v>8.1666666666666661</c:v>
                </c:pt>
                <c:pt idx="18">
                  <c:v>26.666666666666668</c:v>
                </c:pt>
                <c:pt idx="19">
                  <c:v>29</c:v>
                </c:pt>
                <c:pt idx="20">
                  <c:v>39</c:v>
                </c:pt>
                <c:pt idx="21">
                  <c:v>28.5</c:v>
                </c:pt>
                <c:pt idx="22">
                  <c:v>96.666666666666671</c:v>
                </c:pt>
                <c:pt idx="23">
                  <c:v>120</c:v>
                </c:pt>
                <c:pt idx="24">
                  <c:v>23</c:v>
                </c:pt>
                <c:pt idx="25">
                  <c:v>73.333333333333343</c:v>
                </c:pt>
                <c:pt idx="26">
                  <c:v>9.125</c:v>
                </c:pt>
                <c:pt idx="27">
                  <c:v>10.117647058823529</c:v>
                </c:pt>
                <c:pt idx="28">
                  <c:v>12.666666666666666</c:v>
                </c:pt>
                <c:pt idx="29">
                  <c:v>31.111111111111111</c:v>
                </c:pt>
                <c:pt idx="30">
                  <c:v>33.75</c:v>
                </c:pt>
                <c:pt idx="31">
                  <c:v>60</c:v>
                </c:pt>
                <c:pt idx="32">
                  <c:v>40</c:v>
                </c:pt>
                <c:pt idx="33">
                  <c:v>78</c:v>
                </c:pt>
                <c:pt idx="34">
                  <c:v>8.1538461538461533</c:v>
                </c:pt>
                <c:pt idx="35">
                  <c:v>18.5</c:v>
                </c:pt>
              </c:numCache>
            </c:numRef>
          </c:xVal>
          <c:yVal>
            <c:numRef>
              <c:f>'Benchmark GES'!$H$36:$H$71</c:f>
              <c:numCache>
                <c:formatCode>0.0</c:formatCode>
                <c:ptCount val="36"/>
                <c:pt idx="0">
                  <c:v>4.6363636363636367</c:v>
                </c:pt>
                <c:pt idx="1">
                  <c:v>6.5454545454545459</c:v>
                </c:pt>
                <c:pt idx="2">
                  <c:v>6.8</c:v>
                </c:pt>
                <c:pt idx="3">
                  <c:v>22.5</c:v>
                </c:pt>
                <c:pt idx="4">
                  <c:v>15.833333333333334</c:v>
                </c:pt>
                <c:pt idx="5">
                  <c:v>20.454545454545453</c:v>
                </c:pt>
                <c:pt idx="6">
                  <c:v>5</c:v>
                </c:pt>
                <c:pt idx="7">
                  <c:v>4.333333333333333</c:v>
                </c:pt>
                <c:pt idx="8">
                  <c:v>25</c:v>
                </c:pt>
                <c:pt idx="9">
                  <c:v>34</c:v>
                </c:pt>
                <c:pt idx="10">
                  <c:v>17.692307692307693</c:v>
                </c:pt>
                <c:pt idx="11">
                  <c:v>10</c:v>
                </c:pt>
                <c:pt idx="12">
                  <c:v>10</c:v>
                </c:pt>
                <c:pt idx="13">
                  <c:v>16.666666666666668</c:v>
                </c:pt>
                <c:pt idx="14">
                  <c:v>16.666666666666668</c:v>
                </c:pt>
                <c:pt idx="15">
                  <c:v>22.499999999999996</c:v>
                </c:pt>
                <c:pt idx="16">
                  <c:v>12.5</c:v>
                </c:pt>
                <c:pt idx="17">
                  <c:v>3.1666666666666665</c:v>
                </c:pt>
                <c:pt idx="18">
                  <c:v>3.3333333333333335</c:v>
                </c:pt>
                <c:pt idx="19">
                  <c:v>12.5</c:v>
                </c:pt>
                <c:pt idx="20">
                  <c:v>18.5</c:v>
                </c:pt>
                <c:pt idx="21">
                  <c:v>1</c:v>
                </c:pt>
                <c:pt idx="22">
                  <c:v>26.666666666666668</c:v>
                </c:pt>
                <c:pt idx="23">
                  <c:v>26.666666666666668</c:v>
                </c:pt>
                <c:pt idx="24">
                  <c:v>11</c:v>
                </c:pt>
                <c:pt idx="25">
                  <c:v>30</c:v>
                </c:pt>
                <c:pt idx="26">
                  <c:v>4.125</c:v>
                </c:pt>
                <c:pt idx="27">
                  <c:v>1.1176470588235294</c:v>
                </c:pt>
                <c:pt idx="28">
                  <c:v>3.1666666666666665</c:v>
                </c:pt>
                <c:pt idx="29">
                  <c:v>0</c:v>
                </c:pt>
                <c:pt idx="30">
                  <c:v>0</c:v>
                </c:pt>
                <c:pt idx="31">
                  <c:v>-5</c:v>
                </c:pt>
                <c:pt idx="32">
                  <c:v>60</c:v>
                </c:pt>
                <c:pt idx="33">
                  <c:v>0</c:v>
                </c:pt>
                <c:pt idx="34">
                  <c:v>3.6153846153846154</c:v>
                </c:pt>
                <c:pt idx="35">
                  <c:v>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'Benchmark GES'!$I$36:$I$71</c15:f>
                <c15:dlblRangeCache>
                  <c:ptCount val="36"/>
                  <c:pt idx="1">
                    <c:v>TV</c:v>
                  </c:pt>
                  <c:pt idx="3">
                    <c:v>PC portable </c:v>
                  </c:pt>
                  <c:pt idx="8">
                    <c:v>Tablette</c:v>
                  </c:pt>
                  <c:pt idx="14">
                    <c:v>Smartphone</c:v>
                  </c:pt>
                  <c:pt idx="32">
                    <c:v>Montre connectée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D-708A-481B-83E8-6CAF18D3AE47}"/>
            </c:ext>
          </c:extLst>
        </c:ser>
        <c:ser>
          <c:idx val="2"/>
          <c:order val="2"/>
          <c:tx>
            <c:strRef>
              <c:f>'Benchmark GES'!$A$73</c:f>
              <c:strCache>
                <c:ptCount val="1"/>
                <c:pt idx="0">
                  <c:v>Mobilier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7801037215192997"/>
                  <c:y val="6.428374157093282E-2"/>
                </c:manualLayout>
              </c:layout>
              <c:tx>
                <c:rich>
                  <a:bodyPr/>
                  <a:lstStyle/>
                  <a:p>
                    <a:fld id="{85B458F4-8F4A-43B8-BB81-23F8127CEB3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708A-481B-83E8-6CAF18D3AE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055CEBA-4968-449A-A3BE-25CF682C698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708A-481B-83E8-6CAF18D3AE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A7DDE27-84B0-4D27-AA62-45CC64A06DC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708A-481B-83E8-6CAF18D3AE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AC82072-C672-418E-A43A-ABB5D4CF2C6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708A-481B-83E8-6CAF18D3AE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C00E34B-F71E-4C67-A068-ACCBB918F0B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708A-481B-83E8-6CAF18D3AE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3AB068F-3DBF-4F52-89E9-E4D35840283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708A-481B-83E8-6CAF18D3AE47}"/>
                </c:ext>
              </c:extLst>
            </c:dLbl>
            <c:dLbl>
              <c:idx val="6"/>
              <c:layout>
                <c:manualLayout>
                  <c:x val="-0.18898817096676354"/>
                  <c:y val="0.1075762540033243"/>
                </c:manualLayout>
              </c:layout>
              <c:tx>
                <c:rich>
                  <a:bodyPr/>
                  <a:lstStyle/>
                  <a:p>
                    <a:fld id="{052196C1-C0F9-4D24-8124-68A1F5C55E2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708A-481B-83E8-6CAF18D3AE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880B381-1AB2-4165-BB98-CF1F9320A27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708A-481B-83E8-6CAF18D3AE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5F60B69-D60C-4721-8BE6-E0BE4665437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708A-481B-83E8-6CAF18D3AE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8A9EC32-3435-4372-B86D-7E2938F8D72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708A-481B-83E8-6CAF18D3AE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58F31AC-EE8C-4A0B-A1A6-07D586D0C56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708A-481B-83E8-6CAF18D3AE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22478E5-E2D8-451C-B4FA-8EE6958D76F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708A-481B-83E8-6CAF18D3AE47}"/>
                </c:ext>
              </c:extLst>
            </c:dLbl>
            <c:dLbl>
              <c:idx val="12"/>
              <c:layout>
                <c:manualLayout>
                  <c:x val="-0.22315106172006349"/>
                  <c:y val="0.14902728007232144"/>
                </c:manualLayout>
              </c:layout>
              <c:tx>
                <c:rich>
                  <a:bodyPr/>
                  <a:lstStyle/>
                  <a:p>
                    <a:fld id="{96C89221-3D7F-4F03-B92C-9F0403F24B9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708A-481B-83E8-6CAF18D3AE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D0987DA-9863-415D-95D0-066B98B01C1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708A-481B-83E8-6CAF18D3AE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AA36E49-6783-40DC-80AB-8FCDB405544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708A-481B-83E8-6CAF18D3AE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22B3AAB-6DD7-464D-8645-264996F5787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708A-481B-83E8-6CAF18D3AE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87C423A-5EAA-4DF4-925A-67CDDF8CBCE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708A-481B-83E8-6CAF18D3A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'Benchmark GES'!$G$74:$G$90</c:f>
              <c:numCache>
                <c:formatCode>0.0</c:formatCode>
                <c:ptCount val="17"/>
                <c:pt idx="0">
                  <c:v>0.51041666666666674</c:v>
                </c:pt>
                <c:pt idx="1">
                  <c:v>5.2631578947368416</c:v>
                </c:pt>
                <c:pt idx="2">
                  <c:v>0.83870967741935476</c:v>
                </c:pt>
                <c:pt idx="3">
                  <c:v>0.3</c:v>
                </c:pt>
                <c:pt idx="4">
                  <c:v>0.52941176470588236</c:v>
                </c:pt>
                <c:pt idx="5">
                  <c:v>-0.17263843648208468</c:v>
                </c:pt>
                <c:pt idx="6">
                  <c:v>2.4186046511627906</c:v>
                </c:pt>
                <c:pt idx="7">
                  <c:v>1.3913043478260869</c:v>
                </c:pt>
                <c:pt idx="8">
                  <c:v>3.9210526315789473</c:v>
                </c:pt>
                <c:pt idx="9">
                  <c:v>2.2423076923076923</c:v>
                </c:pt>
                <c:pt idx="10">
                  <c:v>-0.89743589743589747</c:v>
                </c:pt>
                <c:pt idx="11">
                  <c:v>0.70909090909090911</c:v>
                </c:pt>
                <c:pt idx="12">
                  <c:v>7.7058823529411766</c:v>
                </c:pt>
                <c:pt idx="13">
                  <c:v>7.5</c:v>
                </c:pt>
                <c:pt idx="14">
                  <c:v>1.64</c:v>
                </c:pt>
                <c:pt idx="15">
                  <c:v>4.2093023255813957</c:v>
                </c:pt>
                <c:pt idx="16">
                  <c:v>4.1702127659574471</c:v>
                </c:pt>
              </c:numCache>
            </c:numRef>
          </c:xVal>
          <c:yVal>
            <c:numRef>
              <c:f>'Benchmark GES'!$H$74:$H$90</c:f>
              <c:numCache>
                <c:formatCode>0.0</c:formatCode>
                <c:ptCount val="17"/>
                <c:pt idx="0">
                  <c:v>2.114583333333333</c:v>
                </c:pt>
                <c:pt idx="1">
                  <c:v>-0.35087719298245612</c:v>
                </c:pt>
                <c:pt idx="2">
                  <c:v>0.45161290322580644</c:v>
                </c:pt>
                <c:pt idx="3">
                  <c:v>2.2999999999999998</c:v>
                </c:pt>
                <c:pt idx="4">
                  <c:v>2.2941176470588234</c:v>
                </c:pt>
                <c:pt idx="5">
                  <c:v>2.9674267100977199</c:v>
                </c:pt>
                <c:pt idx="6">
                  <c:v>1.7674418604651163</c:v>
                </c:pt>
                <c:pt idx="7">
                  <c:v>1.5072463768115942</c:v>
                </c:pt>
                <c:pt idx="8">
                  <c:v>1.4473684210526316</c:v>
                </c:pt>
                <c:pt idx="9">
                  <c:v>1.9884615384615385</c:v>
                </c:pt>
                <c:pt idx="10">
                  <c:v>2.6666666666666665</c:v>
                </c:pt>
                <c:pt idx="11">
                  <c:v>1.9636363636363636</c:v>
                </c:pt>
                <c:pt idx="12">
                  <c:v>0.70588235294117652</c:v>
                </c:pt>
                <c:pt idx="13">
                  <c:v>0.32142857142857145</c:v>
                </c:pt>
                <c:pt idx="14">
                  <c:v>2.48</c:v>
                </c:pt>
                <c:pt idx="15">
                  <c:v>1</c:v>
                </c:pt>
                <c:pt idx="16">
                  <c:v>0.40425531914893614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'Benchmark GES'!$I$74:$I$90</c15:f>
                <c15:dlblRangeCache>
                  <c:ptCount val="17"/>
                  <c:pt idx="0">
                    <c:v>Chaise</c:v>
                  </c:pt>
                  <c:pt idx="6">
                    <c:v>Canapé</c:v>
                  </c:pt>
                  <c:pt idx="12">
                    <c:v>Matelas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F-708A-481B-83E8-6CAF18D3AE47}"/>
            </c:ext>
          </c:extLst>
        </c:ser>
        <c:ser>
          <c:idx val="3"/>
          <c:order val="3"/>
          <c:tx>
            <c:strRef>
              <c:f>'Benchmark GES'!$A$92</c:f>
              <c:strCache>
                <c:ptCount val="1"/>
                <c:pt idx="0">
                  <c:v>Textile et chaussures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  <a:alpha val="99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250256E-F67B-4D75-94F3-7613E6A8008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708A-481B-83E8-6CAF18D3AE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E429CD6-D3CE-4DCF-8150-DBD3E2671A9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708A-481B-83E8-6CAF18D3AE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936C210-E22A-4597-A592-01764D00647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708A-481B-83E8-6CAF18D3AE47}"/>
                </c:ext>
              </c:extLst>
            </c:dLbl>
            <c:dLbl>
              <c:idx val="3"/>
              <c:layout>
                <c:manualLayout>
                  <c:x val="5.933614146883516E-2"/>
                  <c:y val="-6.2534995680935138E-2"/>
                </c:manualLayout>
              </c:layout>
              <c:tx>
                <c:rich>
                  <a:bodyPr/>
                  <a:lstStyle/>
                  <a:p>
                    <a:fld id="{E82098A3-6D1A-4095-BF8B-7BAE20FE655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708A-481B-83E8-6CAF18D3AE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97057D7-D4AA-43D0-9DAD-39DE1EC57A5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708A-481B-83E8-6CAF18D3AE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37759BC-3A61-4E9F-AEE5-A74AA88CA32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708A-481B-83E8-6CAF18D3AE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7CAF00E-7086-4CF0-9E6F-CEEB4E490BC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708A-481B-83E8-6CAF18D3AE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4422AA6-65D2-48D8-8967-54D71FC3CBF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708A-481B-83E8-6CAF18D3AE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BA86A9D-B20B-4D7A-8E20-9F523F6AB9F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708A-481B-83E8-6CAF18D3AE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013CD0F-FCE8-465C-9CC2-FBE01CAFCD4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708A-481B-83E8-6CAF18D3AE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D11A79-7F56-4887-8C3C-BEC2002E283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708A-481B-83E8-6CAF18D3AE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216C0CC-D561-4A4B-A707-03B2CB95024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708A-481B-83E8-6CAF18D3AE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0E8BA61-6496-49D2-9BF4-63C6E14DDD0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708A-481B-83E8-6CAF18D3AE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401F5D7-F881-4BF3-85FD-180BE66F0C5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708A-481B-83E8-6CAF18D3AE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30F9D20-5BAB-4926-9994-BAFB6339FE0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708A-481B-83E8-6CAF18D3AE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2FC28AF-D668-41FF-BE1F-C1D4EC52625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708A-481B-83E8-6CAF18D3AE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461F734-5D34-47B2-AE66-4114C417089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708A-481B-83E8-6CAF18D3AE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4903817-8103-4919-A683-749168BC168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708A-481B-83E8-6CAF18D3AE47}"/>
                </c:ext>
              </c:extLst>
            </c:dLbl>
            <c:dLbl>
              <c:idx val="18"/>
              <c:layout>
                <c:manualLayout>
                  <c:x val="6.3475872268986447E-2"/>
                  <c:y val="-6.2534995680935138E-2"/>
                </c:manualLayout>
              </c:layout>
              <c:tx>
                <c:rich>
                  <a:bodyPr/>
                  <a:lstStyle/>
                  <a:p>
                    <a:fld id="{30397E95-B24D-4282-AB72-13DF565B328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708A-481B-83E8-6CAF18D3AE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C7C5865-6E36-42ED-9ECB-084190003BA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708A-481B-83E8-6CAF18D3A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'Benchmark GES'!$G$93:$G$112</c:f>
              <c:numCache>
                <c:formatCode>0.0</c:formatCode>
                <c:ptCount val="20"/>
                <c:pt idx="0">
                  <c:v>33.333333333333336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  <c:pt idx="4">
                  <c:v>23.333333333333336</c:v>
                </c:pt>
                <c:pt idx="5">
                  <c:v>25</c:v>
                </c:pt>
                <c:pt idx="6">
                  <c:v>32.857142857142861</c:v>
                </c:pt>
                <c:pt idx="7">
                  <c:v>20</c:v>
                </c:pt>
                <c:pt idx="8">
                  <c:v>20.909090909090907</c:v>
                </c:pt>
                <c:pt idx="9">
                  <c:v>61.25</c:v>
                </c:pt>
                <c:pt idx="10">
                  <c:v>7.7777777777777777</c:v>
                </c:pt>
                <c:pt idx="11">
                  <c:v>40.526315789473685</c:v>
                </c:pt>
                <c:pt idx="12">
                  <c:v>72</c:v>
                </c:pt>
                <c:pt idx="13">
                  <c:v>28.571428571428573</c:v>
                </c:pt>
                <c:pt idx="14">
                  <c:v>30</c:v>
                </c:pt>
                <c:pt idx="15">
                  <c:v>26.875</c:v>
                </c:pt>
                <c:pt idx="16">
                  <c:v>23.75</c:v>
                </c:pt>
                <c:pt idx="17">
                  <c:v>8.8888888888888893</c:v>
                </c:pt>
                <c:pt idx="18">
                  <c:v>18.571428571428573</c:v>
                </c:pt>
                <c:pt idx="19">
                  <c:v>15.555555555555555</c:v>
                </c:pt>
              </c:numCache>
            </c:numRef>
          </c:xVal>
          <c:yVal>
            <c:numRef>
              <c:f>'Benchmark GES'!$H$93:$H$112</c:f>
              <c:numCache>
                <c:formatCode>0.0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6.25</c:v>
                </c:pt>
                <c:pt idx="3">
                  <c:v>15</c:v>
                </c:pt>
                <c:pt idx="4">
                  <c:v>10</c:v>
                </c:pt>
                <c:pt idx="5">
                  <c:v>5</c:v>
                </c:pt>
                <c:pt idx="6">
                  <c:v>7.1428571428571432</c:v>
                </c:pt>
                <c:pt idx="7">
                  <c:v>6</c:v>
                </c:pt>
                <c:pt idx="8">
                  <c:v>7.2727272727272725</c:v>
                </c:pt>
                <c:pt idx="9">
                  <c:v>8.75</c:v>
                </c:pt>
                <c:pt idx="10">
                  <c:v>5.5555555555555554</c:v>
                </c:pt>
                <c:pt idx="11">
                  <c:v>6.3157894736842106</c:v>
                </c:pt>
                <c:pt idx="12">
                  <c:v>6</c:v>
                </c:pt>
                <c:pt idx="13">
                  <c:v>7.1428571428571432</c:v>
                </c:pt>
                <c:pt idx="14">
                  <c:v>7.333333333333333</c:v>
                </c:pt>
                <c:pt idx="15">
                  <c:v>8.125</c:v>
                </c:pt>
                <c:pt idx="16">
                  <c:v>8.125</c:v>
                </c:pt>
                <c:pt idx="17">
                  <c:v>7.7777777777777777</c:v>
                </c:pt>
                <c:pt idx="18">
                  <c:v>8.5714285714285712</c:v>
                </c:pt>
                <c:pt idx="19">
                  <c:v>6.6666666666666661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'Benchmark GES'!$I$93:$I$112</c15:f>
                <c15:dlblRangeCache>
                  <c:ptCount val="20"/>
                  <c:pt idx="3">
                    <c:v>T-shirt</c:v>
                  </c:pt>
                  <c:pt idx="9">
                    <c:v>Pull laine</c:v>
                  </c:pt>
                  <c:pt idx="12">
                    <c:v>Anorak</c:v>
                  </c:pt>
                  <c:pt idx="18">
                    <c:v>Chaussures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4-708A-481B-83E8-6CAF18D3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0584912"/>
        <c:axId val="1490734512"/>
      </c:scatterChart>
      <c:valAx>
        <c:axId val="149058491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Production</a:t>
                </a:r>
                <a:r>
                  <a:rPr lang="fr-FR" baseline="0"/>
                  <a:t> </a:t>
                </a:r>
                <a:r>
                  <a:rPr lang="fr-FR"/>
                  <a:t>(kg CO2 eq / kg produit)</a:t>
                </a:r>
              </a:p>
            </c:rich>
          </c:tx>
          <c:layout>
            <c:manualLayout>
              <c:xMode val="edge"/>
              <c:yMode val="edge"/>
              <c:x val="0.41116988958108869"/>
              <c:y val="0.903792734540178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0734512"/>
        <c:crosses val="autoZero"/>
        <c:crossBetween val="midCat"/>
        <c:majorUnit val="10"/>
      </c:valAx>
      <c:valAx>
        <c:axId val="1490734512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Utilisation + fin de vie</a:t>
                </a:r>
              </a:p>
              <a:p>
                <a:pPr>
                  <a:defRPr/>
                </a:pPr>
                <a:r>
                  <a:rPr lang="fr-FR"/>
                  <a:t>(kg CO2 eq / kg)</a:t>
                </a:r>
              </a:p>
            </c:rich>
          </c:tx>
          <c:layout>
            <c:manualLayout>
              <c:xMode val="edge"/>
              <c:yMode val="edge"/>
              <c:x val="4.0613904182064779E-2"/>
              <c:y val="0.244439774733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05849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133075503800349"/>
          <c:y val="9.4517179186327557E-2"/>
          <c:w val="0.65614805893511485"/>
          <c:h val="4.794923786858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193885</xdr:colOff>
      <xdr:row>5</xdr:row>
      <xdr:rowOff>185058</xdr:rowOff>
    </xdr:from>
    <xdr:to>
      <xdr:col>18</xdr:col>
      <xdr:colOff>413658</xdr:colOff>
      <xdr:row>30</xdr:row>
      <xdr:rowOff>103645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03C8CE1-DCDB-4F5D-B8F6-E8FE265D6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.%20M&#233;tier/ACV%20-%20Exemples/_Benchmark/Benchmark%20produits%20e&#769;missions%20CO2.xlsx" TargetMode="External"/><Relationship Id="rId2" Type="http://schemas.openxmlformats.org/officeDocument/2006/relationships/externalLinkPath" Target="https://reduire-my.sharepoint.com/personal/emmanuel_reduire_fr/Documents/Documents/R%20comme%20r&#233;duire/2.%20M&#233;tier/ACV%20-%20Exemples/_Benchmark/Benchmark%20produits%20e&#769;missions%20CO2.xlsx" TargetMode="External"/><Relationship Id="rId1" Type="http://schemas.openxmlformats.org/officeDocument/2006/relationships/externalLinkPath" Target="/personal/emmanuel_reduire_fr/Documents/Documents/R%20comme%20r&#233;duire/2.%20M&#233;tier/ACV%20-%20Exemples/_Benchmark/Benchmark%20produits%20e&#769;missions%20CO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enchmark carbone"/>
      <sheetName val="Benchmark Lowreka"/>
      <sheetName val="Benchmark Lowreka (2)"/>
      <sheetName val="Benchmark ECOPROM"/>
      <sheetName val="Feuil3"/>
    </sheetNames>
    <sheetDataSet>
      <sheetData sheetId="0"/>
      <sheetData sheetId="1"/>
      <sheetData sheetId="2">
        <row r="10">
          <cell r="A10" t="str">
            <v>Electroménager</v>
          </cell>
        </row>
        <row r="11">
          <cell r="G11" t="str">
            <v>Four élec.</v>
          </cell>
          <cell r="H11">
            <v>5.5</v>
          </cell>
          <cell r="I11">
            <v>3.8823529411764706</v>
          </cell>
        </row>
        <row r="12">
          <cell r="G12" t="str">
            <v>Four gaz</v>
          </cell>
          <cell r="H12">
            <v>3.7714285714285714</v>
          </cell>
          <cell r="I12">
            <v>20.399999999999999</v>
          </cell>
        </row>
        <row r="13">
          <cell r="H13">
            <v>5.4615384615384617</v>
          </cell>
          <cell r="I13">
            <v>9.1538461538461533</v>
          </cell>
        </row>
        <row r="14">
          <cell r="G14" t="str">
            <v>Four pro</v>
          </cell>
          <cell r="H14">
            <v>4.7354838709677418</v>
          </cell>
          <cell r="I14">
            <v>77.045161290322582</v>
          </cell>
        </row>
        <row r="15">
          <cell r="H15">
            <v>4.3863636363636367</v>
          </cell>
          <cell r="I15">
            <v>5.4090909090909092</v>
          </cell>
        </row>
        <row r="16">
          <cell r="H16">
            <v>4.1509433962264151</v>
          </cell>
          <cell r="I16">
            <v>5.5283018867924527</v>
          </cell>
        </row>
        <row r="17">
          <cell r="H17">
            <v>6.0588235294117645</v>
          </cell>
          <cell r="I17">
            <v>40.742647058823529</v>
          </cell>
        </row>
        <row r="18">
          <cell r="H18">
            <v>3.6470588235294117</v>
          </cell>
          <cell r="I18">
            <v>3.2352941176470589</v>
          </cell>
        </row>
        <row r="19">
          <cell r="H19">
            <v>3.481012658227848</v>
          </cell>
          <cell r="I19">
            <v>3.3417721518987342</v>
          </cell>
        </row>
        <row r="20">
          <cell r="H20">
            <v>6.1052631578947372</v>
          </cell>
          <cell r="I20">
            <v>8.2368421052631575</v>
          </cell>
        </row>
        <row r="21">
          <cell r="G21" t="str">
            <v>Sèche-linge</v>
          </cell>
          <cell r="H21">
            <v>6.0465116279069768</v>
          </cell>
          <cell r="I21">
            <v>7.6279069767441863</v>
          </cell>
        </row>
        <row r="22">
          <cell r="H22">
            <v>6.0465116279069768</v>
          </cell>
          <cell r="I22">
            <v>5.7209302325581399</v>
          </cell>
        </row>
        <row r="23">
          <cell r="G23" t="str">
            <v>Frigo</v>
          </cell>
          <cell r="H23">
            <v>4.3888888888888893</v>
          </cell>
          <cell r="I23">
            <v>1.962962962962963</v>
          </cell>
        </row>
        <row r="24">
          <cell r="H24">
            <v>3.5</v>
          </cell>
          <cell r="I24">
            <v>3.3214285714285716</v>
          </cell>
        </row>
        <row r="25">
          <cell r="H25">
            <v>4.3125</v>
          </cell>
          <cell r="I25">
            <v>5.625</v>
          </cell>
        </row>
        <row r="26">
          <cell r="H26">
            <v>4.6730769230769234</v>
          </cell>
          <cell r="I26">
            <v>4.7884615384615383</v>
          </cell>
        </row>
        <row r="27">
          <cell r="H27">
            <v>4.676056338028169</v>
          </cell>
          <cell r="I27">
            <v>3.591549295774648</v>
          </cell>
        </row>
        <row r="28">
          <cell r="H28">
            <v>6.0769230769230766</v>
          </cell>
          <cell r="I28">
            <v>3</v>
          </cell>
        </row>
        <row r="29">
          <cell r="H29">
            <v>5.9722222222222223</v>
          </cell>
          <cell r="I29">
            <v>3.6111111111111112</v>
          </cell>
        </row>
        <row r="30">
          <cell r="H30">
            <v>6.3934426229508201</v>
          </cell>
          <cell r="I30">
            <v>4.5901639344262302</v>
          </cell>
        </row>
        <row r="31">
          <cell r="H31">
            <v>5.583333333333333</v>
          </cell>
          <cell r="I31">
            <v>13.916666666666666</v>
          </cell>
        </row>
        <row r="32">
          <cell r="H32">
            <v>8.1818181818181817</v>
          </cell>
          <cell r="I32">
            <v>1.5909090909090908</v>
          </cell>
        </row>
        <row r="33">
          <cell r="H33">
            <v>7.1875</v>
          </cell>
          <cell r="I33">
            <v>7.8125</v>
          </cell>
        </row>
        <row r="34">
          <cell r="H34">
            <v>7.6</v>
          </cell>
          <cell r="I34">
            <v>1.6</v>
          </cell>
        </row>
        <row r="36">
          <cell r="A36" t="str">
            <v>High-tech</v>
          </cell>
        </row>
        <row r="37">
          <cell r="H37">
            <v>29.09090909090909</v>
          </cell>
          <cell r="I37">
            <v>4.6363636363636367</v>
          </cell>
        </row>
        <row r="38">
          <cell r="G38" t="str">
            <v>TV</v>
          </cell>
          <cell r="H38">
            <v>31.818181818181817</v>
          </cell>
          <cell r="I38">
            <v>6.5454545454545459</v>
          </cell>
        </row>
        <row r="39">
          <cell r="H39">
            <v>31.066666666666666</v>
          </cell>
          <cell r="I39">
            <v>6.8</v>
          </cell>
        </row>
        <row r="40">
          <cell r="G40" t="str">
            <v xml:space="preserve">PC portable </v>
          </cell>
          <cell r="H40">
            <v>62</v>
          </cell>
          <cell r="I40">
            <v>22.5</v>
          </cell>
        </row>
        <row r="41">
          <cell r="H41">
            <v>15.666666666666666</v>
          </cell>
          <cell r="I41">
            <v>15.833333333333334</v>
          </cell>
        </row>
        <row r="42">
          <cell r="H42">
            <v>15.363636363636363</v>
          </cell>
          <cell r="I42">
            <v>20.454545454545453</v>
          </cell>
        </row>
        <row r="43">
          <cell r="H43">
            <v>42.2</v>
          </cell>
          <cell r="I43">
            <v>5</v>
          </cell>
        </row>
        <row r="44">
          <cell r="H44">
            <v>39.833333333333336</v>
          </cell>
          <cell r="I44">
            <v>4.333333333333333</v>
          </cell>
        </row>
        <row r="45">
          <cell r="G45" t="str">
            <v>Tablette</v>
          </cell>
          <cell r="H45">
            <v>62.5</v>
          </cell>
          <cell r="I45">
            <v>25</v>
          </cell>
        </row>
        <row r="46">
          <cell r="H46">
            <v>62</v>
          </cell>
          <cell r="I46">
            <v>34</v>
          </cell>
        </row>
        <row r="47">
          <cell r="H47">
            <v>48.46153846153846</v>
          </cell>
          <cell r="I47">
            <v>17.692307692307693</v>
          </cell>
        </row>
        <row r="48">
          <cell r="H48">
            <v>70</v>
          </cell>
          <cell r="I48">
            <v>10</v>
          </cell>
        </row>
        <row r="49">
          <cell r="H49">
            <v>80</v>
          </cell>
          <cell r="I49">
            <v>10</v>
          </cell>
        </row>
        <row r="50">
          <cell r="H50">
            <v>90</v>
          </cell>
          <cell r="I50">
            <v>16.666666666666668</v>
          </cell>
        </row>
        <row r="51">
          <cell r="G51" t="str">
            <v>Smartphone</v>
          </cell>
          <cell r="H51">
            <v>110</v>
          </cell>
          <cell r="I51">
            <v>16.666666666666668</v>
          </cell>
        </row>
        <row r="52">
          <cell r="H52">
            <v>27.5</v>
          </cell>
          <cell r="I52">
            <v>22.499999999999996</v>
          </cell>
        </row>
        <row r="53">
          <cell r="H53">
            <v>75</v>
          </cell>
          <cell r="I53">
            <v>12.5</v>
          </cell>
        </row>
        <row r="54">
          <cell r="H54">
            <v>8.1666666666666661</v>
          </cell>
          <cell r="I54">
            <v>3.1666666666666665</v>
          </cell>
        </row>
        <row r="55">
          <cell r="H55">
            <v>26.666666666666668</v>
          </cell>
          <cell r="I55">
            <v>3.3333333333333335</v>
          </cell>
        </row>
        <row r="56">
          <cell r="H56">
            <v>29</v>
          </cell>
          <cell r="I56">
            <v>12.5</v>
          </cell>
        </row>
        <row r="57">
          <cell r="H57">
            <v>39</v>
          </cell>
          <cell r="I57">
            <v>18.5</v>
          </cell>
        </row>
        <row r="58">
          <cell r="H58">
            <v>28.5</v>
          </cell>
          <cell r="I58">
            <v>1</v>
          </cell>
        </row>
        <row r="59">
          <cell r="H59">
            <v>96.666666666666671</v>
          </cell>
          <cell r="I59">
            <v>26.666666666666668</v>
          </cell>
        </row>
        <row r="60">
          <cell r="H60">
            <v>120</v>
          </cell>
          <cell r="I60">
            <v>26.666666666666668</v>
          </cell>
        </row>
        <row r="61">
          <cell r="H61">
            <v>23</v>
          </cell>
          <cell r="I61">
            <v>11</v>
          </cell>
        </row>
        <row r="62">
          <cell r="H62">
            <v>73.333333333333343</v>
          </cell>
          <cell r="I62">
            <v>30</v>
          </cell>
        </row>
        <row r="63">
          <cell r="H63">
            <v>9.125</v>
          </cell>
          <cell r="I63">
            <v>4.125</v>
          </cell>
        </row>
        <row r="64">
          <cell r="H64">
            <v>10.117647058823529</v>
          </cell>
          <cell r="I64">
            <v>1.1176470588235294</v>
          </cell>
        </row>
        <row r="65">
          <cell r="H65">
            <v>12.666666666666666</v>
          </cell>
          <cell r="I65">
            <v>3.1666666666666665</v>
          </cell>
        </row>
        <row r="66">
          <cell r="H66">
            <v>31.111111111111111</v>
          </cell>
          <cell r="I66">
            <v>0</v>
          </cell>
        </row>
        <row r="67">
          <cell r="H67">
            <v>33.75</v>
          </cell>
          <cell r="I67">
            <v>0</v>
          </cell>
        </row>
        <row r="68">
          <cell r="H68">
            <v>60</v>
          </cell>
          <cell r="I68">
            <v>-5</v>
          </cell>
        </row>
        <row r="69">
          <cell r="G69" t="str">
            <v xml:space="preserve">Montre connectée </v>
          </cell>
          <cell r="H69">
            <v>40</v>
          </cell>
          <cell r="I69">
            <v>60</v>
          </cell>
        </row>
        <row r="70">
          <cell r="H70">
            <v>78</v>
          </cell>
          <cell r="I70">
            <v>0</v>
          </cell>
        </row>
        <row r="71">
          <cell r="H71">
            <v>8.1538461538461533</v>
          </cell>
          <cell r="I71">
            <v>3.6153846153846154</v>
          </cell>
        </row>
        <row r="72">
          <cell r="H72">
            <v>18.5</v>
          </cell>
          <cell r="I72">
            <v>4</v>
          </cell>
        </row>
        <row r="74">
          <cell r="A74" t="str">
            <v>Mobilier</v>
          </cell>
        </row>
        <row r="75">
          <cell r="G75" t="str">
            <v>Chaise</v>
          </cell>
          <cell r="H75">
            <v>0.51041666666666674</v>
          </cell>
          <cell r="I75">
            <v>2.114583333333333</v>
          </cell>
        </row>
        <row r="76">
          <cell r="H76">
            <v>5.2631578947368416</v>
          </cell>
          <cell r="I76">
            <v>-0.35087719298245612</v>
          </cell>
        </row>
        <row r="77">
          <cell r="H77">
            <v>0.83870967741935476</v>
          </cell>
          <cell r="I77">
            <v>0.45161290322580644</v>
          </cell>
        </row>
        <row r="78">
          <cell r="H78">
            <v>0.3</v>
          </cell>
          <cell r="I78">
            <v>2.2999999999999998</v>
          </cell>
        </row>
        <row r="79">
          <cell r="H79">
            <v>0.52941176470588236</v>
          </cell>
          <cell r="I79">
            <v>2.2941176470588234</v>
          </cell>
        </row>
        <row r="80">
          <cell r="H80">
            <v>-0.17263843648208468</v>
          </cell>
          <cell r="I80">
            <v>2.9674267100977199</v>
          </cell>
        </row>
        <row r="81">
          <cell r="G81" t="str">
            <v>Canapé</v>
          </cell>
          <cell r="H81">
            <v>2.4186046511627906</v>
          </cell>
          <cell r="I81">
            <v>1.7674418604651163</v>
          </cell>
        </row>
        <row r="82">
          <cell r="H82">
            <v>1.3913043478260869</v>
          </cell>
          <cell r="I82">
            <v>1.5072463768115942</v>
          </cell>
        </row>
        <row r="83">
          <cell r="H83">
            <v>3.9210526315789473</v>
          </cell>
          <cell r="I83">
            <v>1.4473684210526316</v>
          </cell>
        </row>
        <row r="84">
          <cell r="H84">
            <v>2.2423076923076923</v>
          </cell>
          <cell r="I84">
            <v>1.9884615384615385</v>
          </cell>
        </row>
        <row r="85">
          <cell r="H85">
            <v>-0.89743589743589747</v>
          </cell>
          <cell r="I85">
            <v>2.6666666666666665</v>
          </cell>
        </row>
        <row r="86">
          <cell r="H86">
            <v>0.70909090909090911</v>
          </cell>
          <cell r="I86">
            <v>1.9636363636363636</v>
          </cell>
        </row>
        <row r="87">
          <cell r="G87" t="str">
            <v>Matelas</v>
          </cell>
          <cell r="H87">
            <v>7.7058823529411766</v>
          </cell>
          <cell r="I87">
            <v>0.70588235294117652</v>
          </cell>
        </row>
        <row r="88">
          <cell r="H88">
            <v>7.5</v>
          </cell>
          <cell r="I88">
            <v>0.32142857142857145</v>
          </cell>
        </row>
        <row r="89">
          <cell r="H89">
            <v>1.64</v>
          </cell>
          <cell r="I89">
            <v>2.48</v>
          </cell>
        </row>
        <row r="90">
          <cell r="H90">
            <v>4.2093023255813957</v>
          </cell>
          <cell r="I90">
            <v>1</v>
          </cell>
        </row>
        <row r="91">
          <cell r="H91">
            <v>4.1702127659574471</v>
          </cell>
          <cell r="I91">
            <v>0.40425531914893614</v>
          </cell>
        </row>
        <row r="93">
          <cell r="A93" t="str">
            <v>Textile et chaussures</v>
          </cell>
        </row>
        <row r="94">
          <cell r="H94">
            <v>33.333333333333336</v>
          </cell>
          <cell r="I94">
            <v>10</v>
          </cell>
        </row>
        <row r="95">
          <cell r="H95">
            <v>30</v>
          </cell>
          <cell r="I95">
            <v>10</v>
          </cell>
        </row>
        <row r="96">
          <cell r="H96">
            <v>25</v>
          </cell>
          <cell r="I96">
            <v>6.25</v>
          </cell>
        </row>
        <row r="97">
          <cell r="G97" t="str">
            <v>T-shirt</v>
          </cell>
          <cell r="H97">
            <v>20</v>
          </cell>
          <cell r="I97">
            <v>15</v>
          </cell>
        </row>
        <row r="98">
          <cell r="H98">
            <v>23.333333333333336</v>
          </cell>
          <cell r="I98">
            <v>10</v>
          </cell>
        </row>
        <row r="99">
          <cell r="H99">
            <v>25</v>
          </cell>
          <cell r="I99">
            <v>5</v>
          </cell>
        </row>
        <row r="100">
          <cell r="H100">
            <v>32.857142857142861</v>
          </cell>
          <cell r="I100">
            <v>7.1428571428571432</v>
          </cell>
        </row>
        <row r="101">
          <cell r="H101">
            <v>20</v>
          </cell>
          <cell r="I101">
            <v>6</v>
          </cell>
        </row>
        <row r="102">
          <cell r="H102">
            <v>20.909090909090907</v>
          </cell>
          <cell r="I102">
            <v>7.2727272727272725</v>
          </cell>
        </row>
        <row r="103">
          <cell r="G103" t="str">
            <v>Pull laine</v>
          </cell>
          <cell r="H103">
            <v>61.25</v>
          </cell>
          <cell r="I103">
            <v>8.75</v>
          </cell>
        </row>
        <row r="104">
          <cell r="H104">
            <v>7.7777777777777777</v>
          </cell>
          <cell r="I104">
            <v>5.5555555555555554</v>
          </cell>
        </row>
        <row r="105">
          <cell r="H105">
            <v>40.526315789473685</v>
          </cell>
          <cell r="I105">
            <v>6.3157894736842106</v>
          </cell>
        </row>
        <row r="106">
          <cell r="G106" t="str">
            <v>Anorak</v>
          </cell>
          <cell r="H106">
            <v>72</v>
          </cell>
          <cell r="I106">
            <v>6</v>
          </cell>
        </row>
        <row r="107">
          <cell r="H107">
            <v>28.571428571428573</v>
          </cell>
          <cell r="I107">
            <v>7.1428571428571432</v>
          </cell>
        </row>
        <row r="108">
          <cell r="H108">
            <v>30</v>
          </cell>
          <cell r="I108">
            <v>7.333333333333333</v>
          </cell>
        </row>
        <row r="109">
          <cell r="H109">
            <v>26.875</v>
          </cell>
          <cell r="I109">
            <v>8.125</v>
          </cell>
        </row>
        <row r="110">
          <cell r="H110">
            <v>23.75</v>
          </cell>
          <cell r="I110">
            <v>8.125</v>
          </cell>
        </row>
        <row r="111">
          <cell r="H111">
            <v>8.8888888888888893</v>
          </cell>
          <cell r="I111">
            <v>7.7777777777777777</v>
          </cell>
        </row>
        <row r="112">
          <cell r="G112" t="str">
            <v>Chaussures</v>
          </cell>
          <cell r="H112">
            <v>18.571428571428573</v>
          </cell>
          <cell r="I112">
            <v>8.5714285714285712</v>
          </cell>
        </row>
        <row r="113">
          <cell r="H113">
            <v>15.555555555555555</v>
          </cell>
          <cell r="I113">
            <v>6.6666666666666661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R comme reduire">
  <a:themeElements>
    <a:clrScheme name="R comme réduir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432FF"/>
      </a:accent1>
      <a:accent2>
        <a:srgbClr val="00EB61"/>
      </a:accent2>
      <a:accent3>
        <a:srgbClr val="EC1C23"/>
      </a:accent3>
      <a:accent4>
        <a:srgbClr val="FBEC20"/>
      </a:accent4>
      <a:accent5>
        <a:srgbClr val="00D2FE"/>
      </a:accent5>
      <a:accent6>
        <a:srgbClr val="969696"/>
      </a:accent6>
      <a:hlink>
        <a:srgbClr val="000000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R comme reduire" id="{D0A9B57C-1671-4379-A773-7575BEBF95B6}" vid="{34483174-EB69-4B03-97C2-1E323296EC0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irie.ademe.fr/consommer-autrement/127-modelisation-et-evaluation-environnementale-de-produits-de-consommation-et-biens-d-equipement.html" TargetMode="External"/><Relationship Id="rId2" Type="http://schemas.openxmlformats.org/officeDocument/2006/relationships/hyperlink" Target="https://librairie.ademe.fr/consommer-autrement/1189-modelisation-et-evaluation-des-impacts-environnementaux-de-produits-de-consommation-et-biens-d-equipement.html" TargetMode="External"/><Relationship Id="rId1" Type="http://schemas.openxmlformats.org/officeDocument/2006/relationships/hyperlink" Target="https://librairie.ademe.fr/produire-autrement/1190-modelisation-et-evaluation-du-poids-carbone-de-produits-de-consommation-et-biens-d-equipement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1279-6D12-48C8-9199-374CCE3802A3}">
  <sheetPr>
    <tabColor theme="7"/>
  </sheetPr>
  <dimension ref="A1:I112"/>
  <sheetViews>
    <sheetView tabSelected="1" zoomScale="70" zoomScaleNormal="70" workbookViewId="0">
      <selection activeCell="M38" sqref="M38"/>
    </sheetView>
  </sheetViews>
  <sheetFormatPr baseColWidth="10" defaultColWidth="11.796875" defaultRowHeight="15" x14ac:dyDescent="0.25"/>
  <cols>
    <col min="1" max="1" width="25" style="8" customWidth="1"/>
    <col min="2" max="2" width="49.296875" style="8" customWidth="1"/>
    <col min="3" max="8" width="14.5" style="9" customWidth="1"/>
    <col min="9" max="9" width="14.5" style="8" customWidth="1"/>
    <col min="10" max="16384" width="11.796875" style="8"/>
  </cols>
  <sheetData>
    <row r="1" spans="1:9" ht="15.6" x14ac:dyDescent="0.25">
      <c r="A1" s="25" t="s">
        <v>157</v>
      </c>
    </row>
    <row r="2" spans="1:9" s="4" customFormat="1" ht="15" customHeight="1" x14ac:dyDescent="0.25">
      <c r="A2" s="29" t="s">
        <v>158</v>
      </c>
      <c r="B2" s="26"/>
      <c r="C2" s="26"/>
      <c r="D2" s="26"/>
      <c r="E2" s="26"/>
      <c r="F2" s="27"/>
      <c r="H2" s="19"/>
      <c r="I2" s="28"/>
    </row>
    <row r="3" spans="1:9" s="4" customFormat="1" ht="15" customHeight="1" x14ac:dyDescent="0.25">
      <c r="A3" s="29" t="s">
        <v>159</v>
      </c>
      <c r="B3" s="26"/>
      <c r="C3" s="26"/>
      <c r="D3" s="26"/>
      <c r="E3" s="26"/>
      <c r="F3" s="27"/>
      <c r="H3" s="19"/>
      <c r="I3" s="28"/>
    </row>
    <row r="4" spans="1:9" s="4" customFormat="1" ht="15" customHeight="1" x14ac:dyDescent="0.25">
      <c r="A4" s="29" t="s">
        <v>160</v>
      </c>
      <c r="B4" s="26"/>
      <c r="C4" s="26"/>
      <c r="D4" s="26"/>
      <c r="E4" s="26"/>
      <c r="F4" s="27"/>
      <c r="H4" s="19"/>
      <c r="I4" s="28"/>
    </row>
    <row r="6" spans="1:9" ht="15.6" x14ac:dyDescent="0.25">
      <c r="A6" s="25" t="s">
        <v>161</v>
      </c>
    </row>
    <row r="7" spans="1:9" s="24" customFormat="1" ht="62.4" x14ac:dyDescent="0.25">
      <c r="A7" s="1" t="s">
        <v>0</v>
      </c>
      <c r="B7" s="1" t="s">
        <v>1</v>
      </c>
      <c r="C7" s="23" t="s">
        <v>154</v>
      </c>
      <c r="D7" s="23" t="s">
        <v>153</v>
      </c>
      <c r="E7" s="23" t="s">
        <v>153</v>
      </c>
      <c r="F7" s="23" t="s">
        <v>152</v>
      </c>
      <c r="G7" s="23" t="s">
        <v>149</v>
      </c>
      <c r="H7" s="23" t="s">
        <v>162</v>
      </c>
      <c r="I7" s="30" t="s">
        <v>163</v>
      </c>
    </row>
    <row r="8" spans="1:9" s="4" customFormat="1" ht="45.6" customHeight="1" x14ac:dyDescent="0.25">
      <c r="A8" s="3"/>
      <c r="B8" s="3"/>
      <c r="C8" s="2" t="s">
        <v>155</v>
      </c>
      <c r="D8" s="2" t="s">
        <v>151</v>
      </c>
      <c r="E8" s="2" t="s">
        <v>156</v>
      </c>
      <c r="F8" s="2" t="s">
        <v>151</v>
      </c>
      <c r="G8" s="2" t="s">
        <v>150</v>
      </c>
      <c r="H8" s="2" t="s">
        <v>150</v>
      </c>
      <c r="I8" s="31" t="s">
        <v>164</v>
      </c>
    </row>
    <row r="9" spans="1:9" ht="15.6" x14ac:dyDescent="0.25">
      <c r="A9" s="5" t="s">
        <v>2</v>
      </c>
      <c r="B9" s="6"/>
      <c r="C9" s="7"/>
      <c r="D9" s="7"/>
      <c r="E9" s="7"/>
      <c r="F9" s="7"/>
      <c r="G9" s="7"/>
      <c r="H9" s="7"/>
      <c r="I9" s="6"/>
    </row>
    <row r="10" spans="1:9" x14ac:dyDescent="0.25">
      <c r="A10" s="8" t="s">
        <v>3</v>
      </c>
      <c r="B10" s="8" t="s">
        <v>4</v>
      </c>
      <c r="C10" s="9">
        <v>34</v>
      </c>
      <c r="D10" s="9">
        <v>319</v>
      </c>
      <c r="E10" s="9">
        <v>17</v>
      </c>
      <c r="F10" s="9">
        <v>187</v>
      </c>
      <c r="G10" s="10">
        <f>F10/C10</f>
        <v>5.5</v>
      </c>
      <c r="H10" s="10">
        <f>(D10-F10)/C10</f>
        <v>3.8823529411764706</v>
      </c>
      <c r="I10" s="8" t="s">
        <v>5</v>
      </c>
    </row>
    <row r="11" spans="1:9" x14ac:dyDescent="0.25">
      <c r="B11" s="8" t="s">
        <v>6</v>
      </c>
      <c r="C11" s="9">
        <v>35</v>
      </c>
      <c r="D11" s="9">
        <v>846</v>
      </c>
      <c r="E11" s="9">
        <v>45</v>
      </c>
      <c r="F11" s="9">
        <v>132</v>
      </c>
      <c r="G11" s="10">
        <f>F11/C11</f>
        <v>3.7714285714285714</v>
      </c>
      <c r="H11" s="10">
        <f>(D11-F11)/C11</f>
        <v>20.399999999999999</v>
      </c>
      <c r="I11" s="8" t="s">
        <v>7</v>
      </c>
    </row>
    <row r="12" spans="1:9" x14ac:dyDescent="0.25">
      <c r="B12" s="8" t="s">
        <v>8</v>
      </c>
      <c r="C12" s="9">
        <v>13</v>
      </c>
      <c r="D12" s="9">
        <v>190</v>
      </c>
      <c r="E12" s="9">
        <v>10</v>
      </c>
      <c r="F12" s="9">
        <v>71</v>
      </c>
      <c r="G12" s="10">
        <f t="shared" ref="G12:G33" si="0">F12/C12</f>
        <v>5.4615384615384617</v>
      </c>
      <c r="H12" s="10">
        <f t="shared" ref="H12:H33" si="1">(D12-F12)/C12</f>
        <v>9.1538461538461533</v>
      </c>
    </row>
    <row r="13" spans="1:9" x14ac:dyDescent="0.25">
      <c r="B13" s="8" t="s">
        <v>9</v>
      </c>
      <c r="C13" s="9">
        <v>155</v>
      </c>
      <c r="D13" s="9">
        <v>12676</v>
      </c>
      <c r="E13" s="9">
        <v>667</v>
      </c>
      <c r="F13" s="9">
        <v>734</v>
      </c>
      <c r="G13" s="10">
        <f t="shared" si="0"/>
        <v>4.7354838709677418</v>
      </c>
      <c r="H13" s="10">
        <f t="shared" si="1"/>
        <v>77.045161290322582</v>
      </c>
      <c r="I13" s="8" t="s">
        <v>10</v>
      </c>
    </row>
    <row r="14" spans="1:9" x14ac:dyDescent="0.25">
      <c r="A14" s="8" t="s">
        <v>11</v>
      </c>
      <c r="B14" s="8" t="s">
        <v>12</v>
      </c>
      <c r="C14" s="9">
        <v>44</v>
      </c>
      <c r="D14" s="9">
        <v>431</v>
      </c>
      <c r="E14" s="9">
        <v>39</v>
      </c>
      <c r="F14" s="9">
        <v>193</v>
      </c>
      <c r="G14" s="10">
        <f t="shared" si="0"/>
        <v>4.3863636363636367</v>
      </c>
      <c r="H14" s="10">
        <f t="shared" si="1"/>
        <v>5.4090909090909092</v>
      </c>
    </row>
    <row r="15" spans="1:9" x14ac:dyDescent="0.25">
      <c r="B15" s="8" t="s">
        <v>13</v>
      </c>
      <c r="C15" s="9">
        <v>53</v>
      </c>
      <c r="D15" s="9">
        <v>513</v>
      </c>
      <c r="E15" s="9">
        <v>47</v>
      </c>
      <c r="F15" s="9">
        <v>220</v>
      </c>
      <c r="G15" s="10">
        <f t="shared" si="0"/>
        <v>4.1509433962264151</v>
      </c>
      <c r="H15" s="10">
        <f t="shared" si="1"/>
        <v>5.5283018867924527</v>
      </c>
    </row>
    <row r="16" spans="1:9" x14ac:dyDescent="0.25">
      <c r="B16" s="8" t="s">
        <v>14</v>
      </c>
      <c r="C16" s="9">
        <v>136</v>
      </c>
      <c r="D16" s="9">
        <v>6365</v>
      </c>
      <c r="E16" s="9">
        <v>530</v>
      </c>
      <c r="F16" s="9">
        <v>824</v>
      </c>
      <c r="G16" s="10">
        <f t="shared" si="0"/>
        <v>6.0588235294117645</v>
      </c>
      <c r="H16" s="10">
        <f t="shared" si="1"/>
        <v>40.742647058823529</v>
      </c>
    </row>
    <row r="17" spans="1:9" x14ac:dyDescent="0.25">
      <c r="A17" s="8" t="s">
        <v>15</v>
      </c>
      <c r="B17" s="8" t="s">
        <v>16</v>
      </c>
      <c r="C17" s="9">
        <v>68</v>
      </c>
      <c r="D17" s="9">
        <v>468</v>
      </c>
      <c r="E17" s="9">
        <v>43</v>
      </c>
      <c r="F17" s="9">
        <v>248</v>
      </c>
      <c r="G17" s="10">
        <f t="shared" si="0"/>
        <v>3.6470588235294117</v>
      </c>
      <c r="H17" s="10">
        <f t="shared" si="1"/>
        <v>3.2352941176470589</v>
      </c>
    </row>
    <row r="18" spans="1:9" x14ac:dyDescent="0.25">
      <c r="B18" s="8" t="s">
        <v>17</v>
      </c>
      <c r="C18" s="9">
        <v>79</v>
      </c>
      <c r="D18" s="9">
        <v>539</v>
      </c>
      <c r="E18" s="9">
        <v>49</v>
      </c>
      <c r="F18" s="9">
        <v>275</v>
      </c>
      <c r="G18" s="10">
        <f t="shared" si="0"/>
        <v>3.481012658227848</v>
      </c>
      <c r="H18" s="10">
        <f t="shared" si="1"/>
        <v>3.3417721518987342</v>
      </c>
    </row>
    <row r="19" spans="1:9" x14ac:dyDescent="0.25">
      <c r="A19" s="8" t="s">
        <v>18</v>
      </c>
      <c r="B19" s="8" t="s">
        <v>19</v>
      </c>
      <c r="C19" s="9">
        <v>38</v>
      </c>
      <c r="D19" s="9">
        <v>545</v>
      </c>
      <c r="E19" s="9">
        <v>42</v>
      </c>
      <c r="F19" s="9">
        <v>232</v>
      </c>
      <c r="G19" s="10">
        <f t="shared" si="0"/>
        <v>6.1052631578947372</v>
      </c>
      <c r="H19" s="10">
        <f t="shared" si="1"/>
        <v>8.2368421052631575</v>
      </c>
    </row>
    <row r="20" spans="1:9" x14ac:dyDescent="0.25">
      <c r="B20" s="8" t="s">
        <v>20</v>
      </c>
      <c r="C20" s="9">
        <v>43</v>
      </c>
      <c r="D20" s="9">
        <v>588</v>
      </c>
      <c r="E20" s="9">
        <v>45</v>
      </c>
      <c r="F20" s="9">
        <v>260</v>
      </c>
      <c r="G20" s="10">
        <f t="shared" si="0"/>
        <v>6.0465116279069768</v>
      </c>
      <c r="H20" s="10">
        <f t="shared" si="1"/>
        <v>7.6279069767441863</v>
      </c>
      <c r="I20" s="8" t="s">
        <v>18</v>
      </c>
    </row>
    <row r="21" spans="1:9" x14ac:dyDescent="0.25">
      <c r="B21" s="8" t="s">
        <v>21</v>
      </c>
      <c r="C21" s="9">
        <v>43</v>
      </c>
      <c r="D21" s="9">
        <v>506</v>
      </c>
      <c r="E21" s="9">
        <v>39</v>
      </c>
      <c r="F21" s="9">
        <v>260</v>
      </c>
      <c r="G21" s="10">
        <f t="shared" si="0"/>
        <v>6.0465116279069768</v>
      </c>
      <c r="H21" s="10">
        <f t="shared" si="1"/>
        <v>5.7209302325581399</v>
      </c>
    </row>
    <row r="22" spans="1:9" x14ac:dyDescent="0.25">
      <c r="A22" s="8" t="s">
        <v>22</v>
      </c>
      <c r="B22" s="8" t="s">
        <v>23</v>
      </c>
      <c r="C22" s="9">
        <v>54</v>
      </c>
      <c r="D22" s="9">
        <v>343</v>
      </c>
      <c r="E22" s="9">
        <v>31</v>
      </c>
      <c r="F22" s="9">
        <v>237</v>
      </c>
      <c r="G22" s="10">
        <f t="shared" si="0"/>
        <v>4.3888888888888893</v>
      </c>
      <c r="H22" s="10">
        <f t="shared" si="1"/>
        <v>1.962962962962963</v>
      </c>
      <c r="I22" s="8" t="s">
        <v>24</v>
      </c>
    </row>
    <row r="23" spans="1:9" x14ac:dyDescent="0.25">
      <c r="B23" s="8" t="s">
        <v>25</v>
      </c>
      <c r="C23" s="9">
        <v>56</v>
      </c>
      <c r="D23" s="9">
        <v>382</v>
      </c>
      <c r="E23" s="9">
        <v>35</v>
      </c>
      <c r="F23" s="9">
        <v>196</v>
      </c>
      <c r="G23" s="10">
        <f t="shared" si="0"/>
        <v>3.5</v>
      </c>
      <c r="H23" s="10">
        <f t="shared" si="1"/>
        <v>3.3214285714285716</v>
      </c>
    </row>
    <row r="24" spans="1:9" x14ac:dyDescent="0.25">
      <c r="B24" s="8" t="s">
        <v>26</v>
      </c>
      <c r="C24" s="9">
        <v>16</v>
      </c>
      <c r="D24" s="9">
        <v>159</v>
      </c>
      <c r="E24" s="9">
        <v>13</v>
      </c>
      <c r="F24" s="9">
        <v>69</v>
      </c>
      <c r="G24" s="10">
        <f t="shared" si="0"/>
        <v>4.3125</v>
      </c>
      <c r="H24" s="10">
        <f t="shared" si="1"/>
        <v>5.625</v>
      </c>
    </row>
    <row r="25" spans="1:9" x14ac:dyDescent="0.25">
      <c r="A25" s="8" t="s">
        <v>27</v>
      </c>
      <c r="B25" s="8" t="s">
        <v>28</v>
      </c>
      <c r="C25" s="9">
        <v>52</v>
      </c>
      <c r="D25" s="9">
        <v>492</v>
      </c>
      <c r="E25" s="9">
        <v>33</v>
      </c>
      <c r="F25" s="9">
        <v>243</v>
      </c>
      <c r="G25" s="10">
        <f t="shared" si="0"/>
        <v>4.6730769230769234</v>
      </c>
      <c r="H25" s="10">
        <f t="shared" si="1"/>
        <v>4.7884615384615383</v>
      </c>
    </row>
    <row r="26" spans="1:9" x14ac:dyDescent="0.25">
      <c r="B26" s="8" t="s">
        <v>29</v>
      </c>
      <c r="C26" s="9">
        <v>71</v>
      </c>
      <c r="D26" s="9">
        <v>587</v>
      </c>
      <c r="E26" s="9">
        <v>39</v>
      </c>
      <c r="F26" s="9">
        <v>332</v>
      </c>
      <c r="G26" s="10">
        <f t="shared" si="0"/>
        <v>4.676056338028169</v>
      </c>
      <c r="H26" s="10">
        <f t="shared" si="1"/>
        <v>3.591549295774648</v>
      </c>
    </row>
    <row r="27" spans="1:9" x14ac:dyDescent="0.25">
      <c r="A27" s="8" t="s">
        <v>30</v>
      </c>
      <c r="B27" s="8" t="s">
        <v>31</v>
      </c>
      <c r="C27" s="9">
        <v>13</v>
      </c>
      <c r="D27" s="9">
        <v>118</v>
      </c>
      <c r="E27" s="9">
        <v>15</v>
      </c>
      <c r="F27" s="9">
        <v>79</v>
      </c>
      <c r="G27" s="10">
        <f t="shared" si="0"/>
        <v>6.0769230769230766</v>
      </c>
      <c r="H27" s="10">
        <f t="shared" si="1"/>
        <v>3</v>
      </c>
    </row>
    <row r="28" spans="1:9" x14ac:dyDescent="0.25">
      <c r="A28" s="8" t="s">
        <v>32</v>
      </c>
      <c r="B28" s="8" t="s">
        <v>33</v>
      </c>
      <c r="C28" s="9">
        <v>7.2</v>
      </c>
      <c r="D28" s="9">
        <v>69</v>
      </c>
      <c r="E28" s="9">
        <v>6.9</v>
      </c>
      <c r="F28" s="9">
        <v>43</v>
      </c>
      <c r="G28" s="10">
        <f t="shared" si="0"/>
        <v>5.9722222222222223</v>
      </c>
      <c r="H28" s="10">
        <f t="shared" si="1"/>
        <v>3.6111111111111112</v>
      </c>
    </row>
    <row r="29" spans="1:9" x14ac:dyDescent="0.25">
      <c r="B29" s="8" t="s">
        <v>34</v>
      </c>
      <c r="C29" s="9">
        <v>6.1</v>
      </c>
      <c r="D29" s="9">
        <v>67</v>
      </c>
      <c r="E29" s="9">
        <v>6.7</v>
      </c>
      <c r="F29" s="9">
        <v>39</v>
      </c>
      <c r="G29" s="10">
        <f t="shared" si="0"/>
        <v>6.3934426229508201</v>
      </c>
      <c r="H29" s="10">
        <f t="shared" si="1"/>
        <v>4.5901639344262302</v>
      </c>
    </row>
    <row r="30" spans="1:9" x14ac:dyDescent="0.25">
      <c r="B30" s="8" t="s">
        <v>35</v>
      </c>
      <c r="C30" s="9">
        <v>12</v>
      </c>
      <c r="D30" s="9">
        <v>234</v>
      </c>
      <c r="E30" s="9">
        <v>23</v>
      </c>
      <c r="F30" s="9">
        <v>67</v>
      </c>
      <c r="G30" s="10">
        <f t="shared" si="0"/>
        <v>5.583333333333333</v>
      </c>
      <c r="H30" s="10">
        <f t="shared" si="1"/>
        <v>13.916666666666666</v>
      </c>
    </row>
    <row r="31" spans="1:9" x14ac:dyDescent="0.25">
      <c r="A31" s="8" t="s">
        <v>36</v>
      </c>
      <c r="B31" s="8" t="s">
        <v>37</v>
      </c>
      <c r="C31" s="9">
        <v>4.4000000000000004</v>
      </c>
      <c r="D31" s="9">
        <v>43</v>
      </c>
      <c r="E31" s="9">
        <v>4.3</v>
      </c>
      <c r="F31" s="9">
        <v>36</v>
      </c>
      <c r="G31" s="10">
        <f t="shared" si="0"/>
        <v>8.1818181818181817</v>
      </c>
      <c r="H31" s="10">
        <f t="shared" si="1"/>
        <v>1.5909090909090908</v>
      </c>
    </row>
    <row r="32" spans="1:9" x14ac:dyDescent="0.25">
      <c r="A32" s="8" t="s">
        <v>38</v>
      </c>
      <c r="B32" s="8" t="s">
        <v>39</v>
      </c>
      <c r="C32" s="9">
        <v>6.4</v>
      </c>
      <c r="D32" s="9">
        <v>96</v>
      </c>
      <c r="E32" s="9">
        <v>10</v>
      </c>
      <c r="F32" s="9">
        <v>46</v>
      </c>
      <c r="G32" s="10">
        <f t="shared" si="0"/>
        <v>7.1875</v>
      </c>
      <c r="H32" s="10">
        <f t="shared" si="1"/>
        <v>7.8125</v>
      </c>
    </row>
    <row r="33" spans="1:9" x14ac:dyDescent="0.25">
      <c r="A33" s="8" t="s">
        <v>40</v>
      </c>
      <c r="B33" s="8" t="s">
        <v>41</v>
      </c>
      <c r="C33" s="9">
        <v>2.5</v>
      </c>
      <c r="D33" s="9">
        <v>23</v>
      </c>
      <c r="E33" s="9">
        <v>2.2999999999999998</v>
      </c>
      <c r="F33" s="9">
        <v>19</v>
      </c>
      <c r="G33" s="10">
        <f t="shared" si="0"/>
        <v>7.6</v>
      </c>
      <c r="H33" s="10">
        <f t="shared" si="1"/>
        <v>1.6</v>
      </c>
    </row>
    <row r="34" spans="1:9" x14ac:dyDescent="0.25">
      <c r="H34" s="10"/>
    </row>
    <row r="35" spans="1:9" ht="15.6" x14ac:dyDescent="0.25">
      <c r="A35" s="11" t="s">
        <v>42</v>
      </c>
      <c r="B35" s="12"/>
      <c r="C35" s="13"/>
      <c r="D35" s="13"/>
      <c r="E35" s="13"/>
      <c r="F35" s="13"/>
      <c r="G35" s="13"/>
      <c r="H35" s="14"/>
      <c r="I35" s="12"/>
    </row>
    <row r="36" spans="1:9" x14ac:dyDescent="0.25">
      <c r="A36" s="8" t="s">
        <v>43</v>
      </c>
      <c r="B36" s="8" t="s">
        <v>44</v>
      </c>
      <c r="C36" s="9">
        <v>11</v>
      </c>
      <c r="D36" s="9">
        <v>371</v>
      </c>
      <c r="E36" s="9">
        <v>46</v>
      </c>
      <c r="F36" s="9">
        <v>320</v>
      </c>
      <c r="G36" s="10">
        <f>F36/C36</f>
        <v>29.09090909090909</v>
      </c>
      <c r="H36" s="10">
        <f>(D36-F36)/C36</f>
        <v>4.6363636363636367</v>
      </c>
    </row>
    <row r="37" spans="1:9" x14ac:dyDescent="0.25">
      <c r="A37" s="8" t="s">
        <v>43</v>
      </c>
      <c r="B37" s="8" t="s">
        <v>45</v>
      </c>
      <c r="C37" s="9">
        <v>11</v>
      </c>
      <c r="D37" s="9">
        <v>422</v>
      </c>
      <c r="E37" s="9">
        <v>53</v>
      </c>
      <c r="F37" s="9">
        <v>350</v>
      </c>
      <c r="G37" s="10">
        <f>F37/C37</f>
        <v>31.818181818181817</v>
      </c>
      <c r="H37" s="10">
        <f>(D37-F37)/C37</f>
        <v>6.5454545454545459</v>
      </c>
      <c r="I37" s="8" t="s">
        <v>46</v>
      </c>
    </row>
    <row r="38" spans="1:9" x14ac:dyDescent="0.25">
      <c r="A38" s="8" t="s">
        <v>43</v>
      </c>
      <c r="B38" s="8" t="s">
        <v>47</v>
      </c>
      <c r="C38" s="9">
        <v>15</v>
      </c>
      <c r="D38" s="9">
        <v>568</v>
      </c>
      <c r="E38" s="9">
        <v>71</v>
      </c>
      <c r="F38" s="9">
        <v>466</v>
      </c>
      <c r="G38" s="10">
        <f t="shared" ref="G38:G67" si="2">F38/C38</f>
        <v>31.066666666666666</v>
      </c>
      <c r="H38" s="10">
        <f t="shared" ref="H38:H67" si="3">(D38-F38)/C38</f>
        <v>6.8</v>
      </c>
    </row>
    <row r="39" spans="1:9" x14ac:dyDescent="0.25">
      <c r="A39" s="8" t="s">
        <v>48</v>
      </c>
      <c r="C39" s="9">
        <v>2</v>
      </c>
      <c r="D39" s="9">
        <v>169</v>
      </c>
      <c r="E39" s="9">
        <v>42</v>
      </c>
      <c r="F39" s="9">
        <v>124</v>
      </c>
      <c r="G39" s="10">
        <f t="shared" si="2"/>
        <v>62</v>
      </c>
      <c r="H39" s="10">
        <f t="shared" si="3"/>
        <v>22.5</v>
      </c>
      <c r="I39" s="8" t="s">
        <v>49</v>
      </c>
    </row>
    <row r="40" spans="1:9" x14ac:dyDescent="0.25">
      <c r="A40" s="8" t="s">
        <v>50</v>
      </c>
      <c r="B40" s="8" t="s">
        <v>51</v>
      </c>
      <c r="C40" s="9">
        <v>6</v>
      </c>
      <c r="D40" s="9">
        <v>189</v>
      </c>
      <c r="E40" s="9">
        <v>32</v>
      </c>
      <c r="F40" s="9">
        <v>94</v>
      </c>
      <c r="G40" s="10">
        <f t="shared" si="2"/>
        <v>15.666666666666666</v>
      </c>
      <c r="H40" s="10">
        <f t="shared" si="3"/>
        <v>15.833333333333334</v>
      </c>
    </row>
    <row r="41" spans="1:9" x14ac:dyDescent="0.25">
      <c r="A41" s="8" t="s">
        <v>50</v>
      </c>
      <c r="B41" s="8" t="s">
        <v>52</v>
      </c>
      <c r="C41" s="9">
        <v>11</v>
      </c>
      <c r="D41" s="9">
        <v>394</v>
      </c>
      <c r="E41" s="9">
        <v>66</v>
      </c>
      <c r="F41" s="9">
        <v>169</v>
      </c>
      <c r="G41" s="10">
        <f t="shared" si="2"/>
        <v>15.363636363636363</v>
      </c>
      <c r="H41" s="10">
        <f t="shared" si="3"/>
        <v>20.454545454545453</v>
      </c>
    </row>
    <row r="42" spans="1:9" x14ac:dyDescent="0.25">
      <c r="A42" s="8" t="s">
        <v>53</v>
      </c>
      <c r="B42" s="8" t="s">
        <v>54</v>
      </c>
      <c r="C42" s="9">
        <v>5</v>
      </c>
      <c r="D42" s="9">
        <v>236</v>
      </c>
      <c r="E42" s="9">
        <v>36</v>
      </c>
      <c r="F42" s="9">
        <v>211</v>
      </c>
      <c r="G42" s="10">
        <f t="shared" si="2"/>
        <v>42.2</v>
      </c>
      <c r="H42" s="10">
        <f t="shared" si="3"/>
        <v>5</v>
      </c>
    </row>
    <row r="43" spans="1:9" x14ac:dyDescent="0.25">
      <c r="A43" s="8" t="s">
        <v>53</v>
      </c>
      <c r="B43" s="8" t="s">
        <v>55</v>
      </c>
      <c r="C43" s="9">
        <v>6</v>
      </c>
      <c r="D43" s="9">
        <v>265</v>
      </c>
      <c r="E43" s="9">
        <v>40</v>
      </c>
      <c r="F43" s="9">
        <v>239</v>
      </c>
      <c r="G43" s="10">
        <f t="shared" si="2"/>
        <v>39.833333333333336</v>
      </c>
      <c r="H43" s="10">
        <f t="shared" si="3"/>
        <v>4.333333333333333</v>
      </c>
    </row>
    <row r="44" spans="1:9" x14ac:dyDescent="0.25">
      <c r="A44" s="8" t="s">
        <v>56</v>
      </c>
      <c r="B44" s="8" t="s">
        <v>57</v>
      </c>
      <c r="C44" s="9">
        <v>0.8</v>
      </c>
      <c r="D44" s="9">
        <v>70</v>
      </c>
      <c r="E44" s="9">
        <v>23</v>
      </c>
      <c r="F44" s="9">
        <v>50</v>
      </c>
      <c r="G44" s="10">
        <f t="shared" si="2"/>
        <v>62.5</v>
      </c>
      <c r="H44" s="10">
        <f t="shared" si="3"/>
        <v>25</v>
      </c>
      <c r="I44" s="8" t="s">
        <v>56</v>
      </c>
    </row>
    <row r="45" spans="1:9" x14ac:dyDescent="0.25">
      <c r="A45" s="8" t="s">
        <v>56</v>
      </c>
      <c r="B45" s="8" t="s">
        <v>58</v>
      </c>
      <c r="C45" s="9">
        <v>0.5</v>
      </c>
      <c r="D45" s="9">
        <v>48</v>
      </c>
      <c r="E45" s="9">
        <v>16</v>
      </c>
      <c r="F45" s="9">
        <v>31</v>
      </c>
      <c r="G45" s="10">
        <f t="shared" si="2"/>
        <v>62</v>
      </c>
      <c r="H45" s="10">
        <f t="shared" si="3"/>
        <v>34</v>
      </c>
    </row>
    <row r="46" spans="1:9" x14ac:dyDescent="0.25">
      <c r="A46" s="8" t="s">
        <v>56</v>
      </c>
      <c r="B46" s="8" t="s">
        <v>59</v>
      </c>
      <c r="C46" s="9">
        <v>1.3</v>
      </c>
      <c r="D46" s="9">
        <v>86</v>
      </c>
      <c r="E46" s="9">
        <v>29</v>
      </c>
      <c r="F46" s="9">
        <v>63</v>
      </c>
      <c r="G46" s="10">
        <f t="shared" si="2"/>
        <v>48.46153846153846</v>
      </c>
      <c r="H46" s="10">
        <f t="shared" si="3"/>
        <v>17.692307692307693</v>
      </c>
    </row>
    <row r="47" spans="1:9" x14ac:dyDescent="0.25">
      <c r="A47" s="8" t="s">
        <v>60</v>
      </c>
      <c r="B47" s="8" t="s">
        <v>61</v>
      </c>
      <c r="C47" s="9">
        <v>0.2</v>
      </c>
      <c r="D47" s="9">
        <v>16</v>
      </c>
      <c r="E47" s="9">
        <v>8</v>
      </c>
      <c r="F47" s="9">
        <v>14</v>
      </c>
      <c r="G47" s="10">
        <f t="shared" si="2"/>
        <v>70</v>
      </c>
      <c r="H47" s="10">
        <f t="shared" si="3"/>
        <v>10</v>
      </c>
    </row>
    <row r="48" spans="1:9" x14ac:dyDescent="0.25">
      <c r="A48" s="8" t="s">
        <v>60</v>
      </c>
      <c r="B48" s="8" t="s">
        <v>62</v>
      </c>
      <c r="C48" s="9">
        <v>0.3</v>
      </c>
      <c r="D48" s="9">
        <v>27</v>
      </c>
      <c r="E48" s="9">
        <v>14</v>
      </c>
      <c r="F48" s="9">
        <v>24</v>
      </c>
      <c r="G48" s="10">
        <f t="shared" si="2"/>
        <v>80</v>
      </c>
      <c r="H48" s="10">
        <f t="shared" si="3"/>
        <v>10</v>
      </c>
    </row>
    <row r="49" spans="1:9" x14ac:dyDescent="0.25">
      <c r="A49" s="8" t="s">
        <v>60</v>
      </c>
      <c r="B49" s="8" t="s">
        <v>63</v>
      </c>
      <c r="C49" s="9">
        <v>0.3</v>
      </c>
      <c r="D49" s="9">
        <v>32</v>
      </c>
      <c r="E49" s="9">
        <v>16</v>
      </c>
      <c r="F49" s="9">
        <v>27</v>
      </c>
      <c r="G49" s="10">
        <f t="shared" si="2"/>
        <v>90</v>
      </c>
      <c r="H49" s="10">
        <f t="shared" si="3"/>
        <v>16.666666666666668</v>
      </c>
    </row>
    <row r="50" spans="1:9" x14ac:dyDescent="0.25">
      <c r="A50" s="8" t="s">
        <v>60</v>
      </c>
      <c r="B50" s="8" t="s">
        <v>64</v>
      </c>
      <c r="C50" s="9">
        <v>0.3</v>
      </c>
      <c r="D50" s="9">
        <v>38</v>
      </c>
      <c r="E50" s="9">
        <v>19</v>
      </c>
      <c r="F50" s="9">
        <v>33</v>
      </c>
      <c r="G50" s="10">
        <f t="shared" si="2"/>
        <v>110</v>
      </c>
      <c r="H50" s="10">
        <f t="shared" si="3"/>
        <v>16.666666666666668</v>
      </c>
      <c r="I50" s="8" t="s">
        <v>60</v>
      </c>
    </row>
    <row r="51" spans="1:9" x14ac:dyDescent="0.25">
      <c r="A51" s="8" t="s">
        <v>65</v>
      </c>
      <c r="B51" s="8" t="s">
        <v>66</v>
      </c>
      <c r="C51" s="9">
        <v>0.04</v>
      </c>
      <c r="D51" s="9">
        <v>2</v>
      </c>
      <c r="E51" s="9">
        <v>1</v>
      </c>
      <c r="F51" s="9">
        <v>1.1000000000000001</v>
      </c>
      <c r="G51" s="10">
        <f t="shared" si="2"/>
        <v>27.5</v>
      </c>
      <c r="H51" s="10">
        <f t="shared" si="3"/>
        <v>22.499999999999996</v>
      </c>
    </row>
    <row r="52" spans="1:9" x14ac:dyDescent="0.25">
      <c r="A52" s="8" t="s">
        <v>65</v>
      </c>
      <c r="B52" s="8" t="s">
        <v>67</v>
      </c>
      <c r="C52" s="9">
        <v>0.08</v>
      </c>
      <c r="D52" s="9">
        <v>7</v>
      </c>
      <c r="E52" s="9">
        <v>3</v>
      </c>
      <c r="F52" s="9">
        <v>6</v>
      </c>
      <c r="G52" s="10">
        <f t="shared" si="2"/>
        <v>75</v>
      </c>
      <c r="H52" s="10">
        <f t="shared" si="3"/>
        <v>12.5</v>
      </c>
    </row>
    <row r="53" spans="1:9" x14ac:dyDescent="0.25">
      <c r="A53" s="8" t="s">
        <v>68</v>
      </c>
      <c r="B53" s="8" t="s">
        <v>69</v>
      </c>
      <c r="C53" s="9">
        <v>12</v>
      </c>
      <c r="D53" s="9">
        <v>136</v>
      </c>
      <c r="E53" s="9">
        <v>27</v>
      </c>
      <c r="F53" s="9">
        <v>98</v>
      </c>
      <c r="G53" s="10">
        <f t="shared" si="2"/>
        <v>8.1666666666666661</v>
      </c>
      <c r="H53" s="10">
        <f t="shared" si="3"/>
        <v>3.1666666666666665</v>
      </c>
    </row>
    <row r="54" spans="1:9" x14ac:dyDescent="0.25">
      <c r="A54" s="8" t="s">
        <v>68</v>
      </c>
      <c r="B54" s="8" t="s">
        <v>70</v>
      </c>
      <c r="C54" s="9">
        <v>0.3</v>
      </c>
      <c r="D54" s="9">
        <v>9</v>
      </c>
      <c r="E54" s="9">
        <v>2</v>
      </c>
      <c r="F54" s="9">
        <v>8</v>
      </c>
      <c r="G54" s="10">
        <f t="shared" si="2"/>
        <v>26.666666666666668</v>
      </c>
      <c r="H54" s="10">
        <f t="shared" si="3"/>
        <v>3.3333333333333335</v>
      </c>
    </row>
    <row r="55" spans="1:9" x14ac:dyDescent="0.25">
      <c r="A55" s="8" t="s">
        <v>71</v>
      </c>
      <c r="B55" s="8" t="s">
        <v>72</v>
      </c>
      <c r="C55" s="9">
        <v>2</v>
      </c>
      <c r="D55" s="9">
        <v>83</v>
      </c>
      <c r="E55" s="9">
        <v>24</v>
      </c>
      <c r="F55" s="9">
        <v>58</v>
      </c>
      <c r="G55" s="10">
        <f t="shared" si="2"/>
        <v>29</v>
      </c>
      <c r="H55" s="10">
        <f t="shared" si="3"/>
        <v>12.5</v>
      </c>
    </row>
    <row r="56" spans="1:9" x14ac:dyDescent="0.25">
      <c r="A56" s="8" t="s">
        <v>71</v>
      </c>
      <c r="B56" s="8" t="s">
        <v>73</v>
      </c>
      <c r="C56" s="9">
        <v>2</v>
      </c>
      <c r="D56" s="9">
        <v>115</v>
      </c>
      <c r="E56" s="9">
        <v>35</v>
      </c>
      <c r="F56" s="9">
        <v>78</v>
      </c>
      <c r="G56" s="10">
        <f t="shared" si="2"/>
        <v>39</v>
      </c>
      <c r="H56" s="10">
        <f t="shared" si="3"/>
        <v>18.5</v>
      </c>
    </row>
    <row r="57" spans="1:9" x14ac:dyDescent="0.25">
      <c r="A57" s="8" t="s">
        <v>74</v>
      </c>
      <c r="B57" s="8" t="s">
        <v>74</v>
      </c>
      <c r="C57" s="9">
        <v>2</v>
      </c>
      <c r="D57" s="9">
        <v>59</v>
      </c>
      <c r="E57" s="9">
        <v>17</v>
      </c>
      <c r="F57" s="9">
        <v>57</v>
      </c>
      <c r="G57" s="10">
        <f t="shared" si="2"/>
        <v>28.5</v>
      </c>
      <c r="H57" s="10">
        <f t="shared" si="3"/>
        <v>1</v>
      </c>
    </row>
    <row r="58" spans="1:9" x14ac:dyDescent="0.25">
      <c r="A58" s="8" t="s">
        <v>75</v>
      </c>
      <c r="B58" s="8" t="s">
        <v>76</v>
      </c>
      <c r="C58" s="9">
        <v>0.3</v>
      </c>
      <c r="D58" s="9">
        <v>37</v>
      </c>
      <c r="E58" s="9">
        <v>7</v>
      </c>
      <c r="F58" s="9">
        <v>29</v>
      </c>
      <c r="G58" s="10">
        <f t="shared" si="2"/>
        <v>96.666666666666671</v>
      </c>
      <c r="H58" s="10">
        <f t="shared" si="3"/>
        <v>26.666666666666668</v>
      </c>
    </row>
    <row r="59" spans="1:9" x14ac:dyDescent="0.25">
      <c r="A59" s="8" t="s">
        <v>75</v>
      </c>
      <c r="B59" s="8" t="s">
        <v>77</v>
      </c>
      <c r="C59" s="9">
        <v>0.3</v>
      </c>
      <c r="D59" s="9">
        <v>44</v>
      </c>
      <c r="E59" s="9">
        <v>9</v>
      </c>
      <c r="F59" s="9">
        <v>36</v>
      </c>
      <c r="G59" s="10">
        <f t="shared" si="2"/>
        <v>120</v>
      </c>
      <c r="H59" s="10">
        <f t="shared" si="3"/>
        <v>26.666666666666668</v>
      </c>
    </row>
    <row r="60" spans="1:9" x14ac:dyDescent="0.25">
      <c r="A60" s="8" t="s">
        <v>78</v>
      </c>
      <c r="B60" s="8" t="s">
        <v>79</v>
      </c>
      <c r="C60" s="9">
        <v>3</v>
      </c>
      <c r="D60" s="9">
        <v>102</v>
      </c>
      <c r="E60" s="9">
        <v>20</v>
      </c>
      <c r="F60" s="9">
        <v>69</v>
      </c>
      <c r="G60" s="10">
        <f t="shared" si="2"/>
        <v>23</v>
      </c>
      <c r="H60" s="10">
        <f t="shared" si="3"/>
        <v>11</v>
      </c>
    </row>
    <row r="61" spans="1:9" x14ac:dyDescent="0.25">
      <c r="A61" s="8" t="s">
        <v>78</v>
      </c>
      <c r="B61" s="8" t="s">
        <v>80</v>
      </c>
      <c r="C61" s="9">
        <v>0.3</v>
      </c>
      <c r="D61" s="9">
        <v>31</v>
      </c>
      <c r="E61" s="9">
        <v>6</v>
      </c>
      <c r="F61" s="9">
        <v>22</v>
      </c>
      <c r="G61" s="10">
        <f t="shared" si="2"/>
        <v>73.333333333333343</v>
      </c>
      <c r="H61" s="10">
        <f t="shared" si="3"/>
        <v>30</v>
      </c>
    </row>
    <row r="62" spans="1:9" x14ac:dyDescent="0.25">
      <c r="A62" s="8" t="s">
        <v>81</v>
      </c>
      <c r="B62" s="8" t="s">
        <v>82</v>
      </c>
      <c r="C62" s="9">
        <v>8</v>
      </c>
      <c r="D62" s="9">
        <v>106</v>
      </c>
      <c r="E62" s="9">
        <v>21</v>
      </c>
      <c r="F62" s="9">
        <v>73</v>
      </c>
      <c r="G62" s="10">
        <f t="shared" si="2"/>
        <v>9.125</v>
      </c>
      <c r="H62" s="10">
        <f t="shared" si="3"/>
        <v>4.125</v>
      </c>
    </row>
    <row r="63" spans="1:9" x14ac:dyDescent="0.25">
      <c r="A63" s="8" t="s">
        <v>81</v>
      </c>
      <c r="B63" s="8" t="s">
        <v>83</v>
      </c>
      <c r="C63" s="9">
        <v>17</v>
      </c>
      <c r="D63" s="9">
        <v>191</v>
      </c>
      <c r="E63" s="9">
        <v>38</v>
      </c>
      <c r="F63" s="9">
        <v>172</v>
      </c>
      <c r="G63" s="10">
        <f t="shared" si="2"/>
        <v>10.117647058823529</v>
      </c>
      <c r="H63" s="10">
        <f t="shared" si="3"/>
        <v>1.1176470588235294</v>
      </c>
    </row>
    <row r="64" spans="1:9" x14ac:dyDescent="0.25">
      <c r="A64" s="8" t="s">
        <v>81</v>
      </c>
      <c r="B64" s="8" t="s">
        <v>84</v>
      </c>
      <c r="C64" s="9">
        <v>6</v>
      </c>
      <c r="D64" s="9">
        <v>95</v>
      </c>
      <c r="E64" s="9">
        <v>19</v>
      </c>
      <c r="F64" s="9">
        <v>76</v>
      </c>
      <c r="G64" s="10">
        <f t="shared" si="2"/>
        <v>12.666666666666666</v>
      </c>
      <c r="H64" s="10">
        <f t="shared" si="3"/>
        <v>3.1666666666666665</v>
      </c>
    </row>
    <row r="65" spans="1:9" x14ac:dyDescent="0.25">
      <c r="A65" s="8" t="s">
        <v>85</v>
      </c>
      <c r="B65" s="8" t="s">
        <v>86</v>
      </c>
      <c r="C65" s="9">
        <v>0.9</v>
      </c>
      <c r="D65" s="9">
        <v>28</v>
      </c>
      <c r="E65" s="9">
        <v>6</v>
      </c>
      <c r="F65" s="9">
        <v>28</v>
      </c>
      <c r="G65" s="10">
        <f t="shared" si="2"/>
        <v>31.111111111111111</v>
      </c>
      <c r="H65" s="10">
        <f t="shared" si="3"/>
        <v>0</v>
      </c>
    </row>
    <row r="66" spans="1:9" x14ac:dyDescent="0.25">
      <c r="A66" s="8" t="s">
        <v>85</v>
      </c>
      <c r="B66" s="8" t="s">
        <v>87</v>
      </c>
      <c r="C66" s="9">
        <v>0.8</v>
      </c>
      <c r="D66" s="9">
        <v>27</v>
      </c>
      <c r="E66" s="9">
        <v>5</v>
      </c>
      <c r="F66" s="9">
        <v>27</v>
      </c>
      <c r="G66" s="10">
        <f t="shared" si="2"/>
        <v>33.75</v>
      </c>
      <c r="H66" s="10">
        <f t="shared" si="3"/>
        <v>0</v>
      </c>
    </row>
    <row r="67" spans="1:9" x14ac:dyDescent="0.25">
      <c r="A67" s="8" t="s">
        <v>85</v>
      </c>
      <c r="B67" s="8" t="s">
        <v>88</v>
      </c>
      <c r="C67" s="9">
        <v>0.4</v>
      </c>
      <c r="D67" s="9">
        <v>22</v>
      </c>
      <c r="E67" s="9">
        <v>4</v>
      </c>
      <c r="F67" s="9">
        <v>24</v>
      </c>
      <c r="G67" s="10">
        <f t="shared" si="2"/>
        <v>60</v>
      </c>
      <c r="H67" s="10">
        <f t="shared" si="3"/>
        <v>-5</v>
      </c>
    </row>
    <row r="68" spans="1:9" x14ac:dyDescent="0.25">
      <c r="A68" s="8" t="s">
        <v>89</v>
      </c>
      <c r="C68" s="9">
        <v>0.1</v>
      </c>
      <c r="D68" s="9">
        <v>10</v>
      </c>
      <c r="E68" s="9">
        <v>2</v>
      </c>
      <c r="F68" s="9">
        <v>4</v>
      </c>
      <c r="G68" s="10">
        <f>F68/C68</f>
        <v>40</v>
      </c>
      <c r="H68" s="10">
        <f>(D68-F68)/C68</f>
        <v>60</v>
      </c>
      <c r="I68" s="8" t="s">
        <v>90</v>
      </c>
    </row>
    <row r="69" spans="1:9" x14ac:dyDescent="0.25">
      <c r="A69" s="8" t="s">
        <v>91</v>
      </c>
      <c r="C69" s="9">
        <v>0.5</v>
      </c>
      <c r="D69" s="9">
        <v>39</v>
      </c>
      <c r="E69" s="9">
        <v>8</v>
      </c>
      <c r="F69" s="9">
        <v>39</v>
      </c>
      <c r="G69" s="10">
        <f t="shared" ref="G69:G71" si="4">F69/C69</f>
        <v>78</v>
      </c>
      <c r="H69" s="10">
        <f t="shared" ref="H69:H71" si="5">(D69-F69)/C69</f>
        <v>0</v>
      </c>
    </row>
    <row r="70" spans="1:9" x14ac:dyDescent="0.25">
      <c r="A70" s="8" t="s">
        <v>92</v>
      </c>
      <c r="C70" s="9">
        <v>13</v>
      </c>
      <c r="D70" s="9">
        <v>153</v>
      </c>
      <c r="E70" s="9">
        <v>31</v>
      </c>
      <c r="F70" s="9">
        <v>106</v>
      </c>
      <c r="G70" s="10">
        <f t="shared" si="4"/>
        <v>8.1538461538461533</v>
      </c>
      <c r="H70" s="10">
        <f t="shared" si="5"/>
        <v>3.6153846153846154</v>
      </c>
    </row>
    <row r="71" spans="1:9" x14ac:dyDescent="0.25">
      <c r="A71" s="8" t="s">
        <v>92</v>
      </c>
      <c r="B71" s="8" t="s">
        <v>93</v>
      </c>
      <c r="C71" s="9">
        <v>2</v>
      </c>
      <c r="D71" s="9">
        <v>45</v>
      </c>
      <c r="E71" s="9">
        <v>9</v>
      </c>
      <c r="F71" s="9">
        <v>37</v>
      </c>
      <c r="G71" s="10">
        <f t="shared" si="4"/>
        <v>18.5</v>
      </c>
      <c r="H71" s="10">
        <f t="shared" si="5"/>
        <v>4</v>
      </c>
    </row>
    <row r="72" spans="1:9" ht="15.6" x14ac:dyDescent="0.25">
      <c r="B72" s="15"/>
    </row>
    <row r="73" spans="1:9" s="4" customFormat="1" ht="15.6" x14ac:dyDescent="0.25">
      <c r="A73" s="16" t="s">
        <v>94</v>
      </c>
      <c r="B73" s="17"/>
      <c r="C73" s="18"/>
      <c r="D73" s="18"/>
      <c r="E73" s="18"/>
      <c r="F73" s="18"/>
      <c r="G73" s="18"/>
      <c r="H73" s="18"/>
      <c r="I73" s="17"/>
    </row>
    <row r="74" spans="1:9" x14ac:dyDescent="0.25">
      <c r="A74" s="8" t="s">
        <v>95</v>
      </c>
      <c r="B74" s="8" t="s">
        <v>96</v>
      </c>
      <c r="C74" s="9">
        <v>9.6</v>
      </c>
      <c r="D74" s="9">
        <v>25.2</v>
      </c>
      <c r="E74" s="9">
        <v>2.52</v>
      </c>
      <c r="F74" s="9">
        <v>4.9000000000000004</v>
      </c>
      <c r="G74" s="10">
        <f t="shared" ref="G74:G90" si="6">F74/C74</f>
        <v>0.51041666666666674</v>
      </c>
      <c r="H74" s="10">
        <f t="shared" ref="H74:H90" si="7">(D74-F74)/C74</f>
        <v>2.114583333333333</v>
      </c>
      <c r="I74" s="8" t="s">
        <v>95</v>
      </c>
    </row>
    <row r="75" spans="1:9" x14ac:dyDescent="0.25">
      <c r="B75" s="8" t="s">
        <v>97</v>
      </c>
      <c r="C75" s="9">
        <v>5.7</v>
      </c>
      <c r="D75" s="9">
        <v>28</v>
      </c>
      <c r="E75" s="9">
        <v>2.8</v>
      </c>
      <c r="F75" s="9">
        <v>30</v>
      </c>
      <c r="G75" s="10">
        <f t="shared" si="6"/>
        <v>5.2631578947368416</v>
      </c>
      <c r="H75" s="10">
        <f t="shared" si="7"/>
        <v>-0.35087719298245612</v>
      </c>
    </row>
    <row r="76" spans="1:9" x14ac:dyDescent="0.25">
      <c r="B76" s="8" t="s">
        <v>98</v>
      </c>
      <c r="C76" s="9">
        <v>9.3000000000000007</v>
      </c>
      <c r="D76" s="9">
        <v>12</v>
      </c>
      <c r="E76" s="9">
        <v>1.2</v>
      </c>
      <c r="F76" s="9">
        <v>7.8</v>
      </c>
      <c r="G76" s="10">
        <f t="shared" si="6"/>
        <v>0.83870967741935476</v>
      </c>
      <c r="H76" s="10">
        <f t="shared" si="7"/>
        <v>0.45161290322580644</v>
      </c>
    </row>
    <row r="77" spans="1:9" x14ac:dyDescent="0.25">
      <c r="A77" s="8" t="s">
        <v>99</v>
      </c>
      <c r="B77" s="8" t="s">
        <v>100</v>
      </c>
      <c r="C77" s="9">
        <v>50</v>
      </c>
      <c r="D77" s="9">
        <v>130</v>
      </c>
      <c r="E77" s="9">
        <v>13</v>
      </c>
      <c r="F77" s="9">
        <v>15</v>
      </c>
      <c r="G77" s="10">
        <f t="shared" si="6"/>
        <v>0.3</v>
      </c>
      <c r="H77" s="10">
        <f t="shared" si="7"/>
        <v>2.2999999999999998</v>
      </c>
    </row>
    <row r="78" spans="1:9" x14ac:dyDescent="0.25">
      <c r="B78" s="8" t="s">
        <v>101</v>
      </c>
      <c r="C78" s="9">
        <v>34</v>
      </c>
      <c r="D78" s="9">
        <v>96</v>
      </c>
      <c r="E78" s="9">
        <v>9.6</v>
      </c>
      <c r="F78" s="9">
        <v>18</v>
      </c>
      <c r="G78" s="10">
        <f t="shared" si="6"/>
        <v>0.52941176470588236</v>
      </c>
      <c r="H78" s="10">
        <f t="shared" si="7"/>
        <v>2.2941176470588234</v>
      </c>
    </row>
    <row r="79" spans="1:9" x14ac:dyDescent="0.25">
      <c r="A79" s="8" t="s">
        <v>102</v>
      </c>
      <c r="B79" s="8" t="s">
        <v>103</v>
      </c>
      <c r="C79" s="9">
        <v>307</v>
      </c>
      <c r="D79" s="9">
        <v>858</v>
      </c>
      <c r="E79" s="9">
        <v>57.2</v>
      </c>
      <c r="F79" s="9">
        <v>-53</v>
      </c>
      <c r="G79" s="10">
        <f t="shared" si="6"/>
        <v>-0.17263843648208468</v>
      </c>
      <c r="H79" s="10">
        <f t="shared" si="7"/>
        <v>2.9674267100977199</v>
      </c>
    </row>
    <row r="80" spans="1:9" x14ac:dyDescent="0.25">
      <c r="A80" s="8" t="s">
        <v>104</v>
      </c>
      <c r="B80" s="8" t="s">
        <v>105</v>
      </c>
      <c r="C80" s="9">
        <v>43</v>
      </c>
      <c r="D80" s="9">
        <v>180</v>
      </c>
      <c r="E80" s="9">
        <v>18</v>
      </c>
      <c r="F80" s="9">
        <v>104</v>
      </c>
      <c r="G80" s="10">
        <f t="shared" si="6"/>
        <v>2.4186046511627906</v>
      </c>
      <c r="H80" s="10">
        <f t="shared" si="7"/>
        <v>1.7674418604651163</v>
      </c>
      <c r="I80" s="8" t="s">
        <v>104</v>
      </c>
    </row>
    <row r="81" spans="1:9" x14ac:dyDescent="0.25">
      <c r="B81" s="8" t="s">
        <v>106</v>
      </c>
      <c r="C81" s="9">
        <v>69</v>
      </c>
      <c r="D81" s="9">
        <v>200</v>
      </c>
      <c r="E81" s="9">
        <v>20</v>
      </c>
      <c r="F81" s="9">
        <v>96</v>
      </c>
      <c r="G81" s="10">
        <f t="shared" si="6"/>
        <v>1.3913043478260869</v>
      </c>
      <c r="H81" s="10">
        <f t="shared" si="7"/>
        <v>1.5072463768115942</v>
      </c>
    </row>
    <row r="82" spans="1:9" x14ac:dyDescent="0.25">
      <c r="B82" s="8" t="s">
        <v>107</v>
      </c>
      <c r="C82" s="9">
        <v>38</v>
      </c>
      <c r="D82" s="9">
        <v>204</v>
      </c>
      <c r="E82" s="9">
        <v>20</v>
      </c>
      <c r="F82" s="9">
        <v>149</v>
      </c>
      <c r="G82" s="10">
        <f t="shared" si="6"/>
        <v>3.9210526315789473</v>
      </c>
      <c r="H82" s="10">
        <f t="shared" si="7"/>
        <v>1.4473684210526316</v>
      </c>
    </row>
    <row r="83" spans="1:9" x14ac:dyDescent="0.25">
      <c r="A83" s="8" t="s">
        <v>108</v>
      </c>
      <c r="B83" s="8" t="s">
        <v>109</v>
      </c>
      <c r="C83" s="9">
        <v>26</v>
      </c>
      <c r="D83" s="9">
        <v>110</v>
      </c>
      <c r="E83" s="9">
        <v>7.36</v>
      </c>
      <c r="F83" s="9">
        <v>58.3</v>
      </c>
      <c r="G83" s="10">
        <f t="shared" si="6"/>
        <v>2.2423076923076923</v>
      </c>
      <c r="H83" s="10">
        <f t="shared" si="7"/>
        <v>1.9884615384615385</v>
      </c>
    </row>
    <row r="84" spans="1:9" x14ac:dyDescent="0.25">
      <c r="B84" s="8" t="s">
        <v>110</v>
      </c>
      <c r="C84" s="9">
        <v>39</v>
      </c>
      <c r="D84" s="9">
        <v>69</v>
      </c>
      <c r="E84" s="9">
        <v>4.5999999999999996</v>
      </c>
      <c r="F84" s="9">
        <v>-35</v>
      </c>
      <c r="G84" s="10">
        <f t="shared" si="6"/>
        <v>-0.89743589743589747</v>
      </c>
      <c r="H84" s="10">
        <f t="shared" si="7"/>
        <v>2.6666666666666665</v>
      </c>
    </row>
    <row r="85" spans="1:9" x14ac:dyDescent="0.25">
      <c r="B85" s="8" t="s">
        <v>111</v>
      </c>
      <c r="C85" s="9">
        <v>55</v>
      </c>
      <c r="D85" s="9">
        <v>147</v>
      </c>
      <c r="E85" s="9">
        <v>9.8000000000000007</v>
      </c>
      <c r="F85" s="9">
        <v>39</v>
      </c>
      <c r="G85" s="10">
        <f t="shared" si="6"/>
        <v>0.70909090909090911</v>
      </c>
      <c r="H85" s="10">
        <f t="shared" si="7"/>
        <v>1.9636363636363636</v>
      </c>
    </row>
    <row r="86" spans="1:9" x14ac:dyDescent="0.25">
      <c r="A86" s="8" t="s">
        <v>112</v>
      </c>
      <c r="B86" s="8" t="s">
        <v>113</v>
      </c>
      <c r="C86" s="9">
        <v>34</v>
      </c>
      <c r="D86" s="9">
        <v>286</v>
      </c>
      <c r="E86" s="9">
        <v>19</v>
      </c>
      <c r="F86" s="9">
        <v>262</v>
      </c>
      <c r="G86" s="10">
        <f t="shared" si="6"/>
        <v>7.7058823529411766</v>
      </c>
      <c r="H86" s="10">
        <f t="shared" si="7"/>
        <v>0.70588235294117652</v>
      </c>
      <c r="I86" s="8" t="s">
        <v>112</v>
      </c>
    </row>
    <row r="87" spans="1:9" x14ac:dyDescent="0.25">
      <c r="B87" s="8" t="s">
        <v>114</v>
      </c>
      <c r="C87" s="9">
        <v>28</v>
      </c>
      <c r="D87" s="9">
        <v>219</v>
      </c>
      <c r="E87" s="9">
        <v>15</v>
      </c>
      <c r="F87" s="9">
        <v>210</v>
      </c>
      <c r="G87" s="10">
        <f t="shared" si="6"/>
        <v>7.5</v>
      </c>
      <c r="H87" s="10">
        <f t="shared" si="7"/>
        <v>0.32142857142857145</v>
      </c>
    </row>
    <row r="88" spans="1:9" x14ac:dyDescent="0.25">
      <c r="A88" s="8" t="s">
        <v>115</v>
      </c>
      <c r="B88" s="8" t="s">
        <v>116</v>
      </c>
      <c r="C88" s="9">
        <v>25</v>
      </c>
      <c r="D88" s="9">
        <v>103</v>
      </c>
      <c r="E88" s="9">
        <v>10</v>
      </c>
      <c r="F88" s="9">
        <v>41</v>
      </c>
      <c r="G88" s="10">
        <f t="shared" si="6"/>
        <v>1.64</v>
      </c>
      <c r="H88" s="10">
        <f t="shared" si="7"/>
        <v>2.48</v>
      </c>
    </row>
    <row r="89" spans="1:9" x14ac:dyDescent="0.25">
      <c r="B89" s="8" t="s">
        <v>117</v>
      </c>
      <c r="C89" s="9">
        <v>43</v>
      </c>
      <c r="D89" s="9">
        <v>224</v>
      </c>
      <c r="E89" s="9">
        <v>22</v>
      </c>
      <c r="F89" s="9">
        <v>181</v>
      </c>
      <c r="G89" s="10">
        <f t="shared" si="6"/>
        <v>4.2093023255813957</v>
      </c>
      <c r="H89" s="10">
        <f t="shared" si="7"/>
        <v>1</v>
      </c>
    </row>
    <row r="90" spans="1:9" x14ac:dyDescent="0.25">
      <c r="B90" s="8" t="s">
        <v>118</v>
      </c>
      <c r="C90" s="9">
        <v>47</v>
      </c>
      <c r="D90" s="9">
        <v>215</v>
      </c>
      <c r="E90" s="9">
        <v>22</v>
      </c>
      <c r="F90" s="9">
        <v>196</v>
      </c>
      <c r="G90" s="10">
        <f t="shared" si="6"/>
        <v>4.1702127659574471</v>
      </c>
      <c r="H90" s="10">
        <f t="shared" si="7"/>
        <v>0.40425531914893614</v>
      </c>
    </row>
    <row r="91" spans="1:9" s="4" customFormat="1" x14ac:dyDescent="0.25">
      <c r="C91" s="19"/>
      <c r="D91" s="19"/>
      <c r="E91" s="19"/>
      <c r="F91" s="19"/>
      <c r="G91" s="19"/>
      <c r="H91" s="19"/>
    </row>
    <row r="92" spans="1:9" ht="15.6" x14ac:dyDescent="0.25">
      <c r="A92" s="20" t="s">
        <v>119</v>
      </c>
      <c r="B92" s="21"/>
      <c r="C92" s="22"/>
      <c r="D92" s="22"/>
      <c r="E92" s="22"/>
      <c r="F92" s="22"/>
      <c r="G92" s="22"/>
      <c r="H92" s="22"/>
      <c r="I92" s="21"/>
    </row>
    <row r="93" spans="1:9" x14ac:dyDescent="0.25">
      <c r="A93" s="8" t="s">
        <v>120</v>
      </c>
      <c r="B93" s="8" t="s">
        <v>121</v>
      </c>
      <c r="C93" s="9">
        <v>0.3</v>
      </c>
      <c r="D93" s="9">
        <v>13</v>
      </c>
      <c r="E93" s="9">
        <v>13</v>
      </c>
      <c r="F93" s="9">
        <v>10</v>
      </c>
      <c r="G93" s="10">
        <f t="shared" ref="G93:G112" si="8">F93/C93</f>
        <v>33.333333333333336</v>
      </c>
      <c r="H93" s="10">
        <f t="shared" ref="H93:H112" si="9">(D93-F93)/C93</f>
        <v>10</v>
      </c>
    </row>
    <row r="94" spans="1:9" x14ac:dyDescent="0.25">
      <c r="B94" s="8" t="s">
        <v>122</v>
      </c>
      <c r="C94" s="9">
        <v>0.3</v>
      </c>
      <c r="D94" s="9">
        <v>12</v>
      </c>
      <c r="E94" s="9">
        <v>12</v>
      </c>
      <c r="F94" s="9">
        <v>9</v>
      </c>
      <c r="G94" s="10">
        <f t="shared" si="8"/>
        <v>30</v>
      </c>
      <c r="H94" s="10">
        <f t="shared" si="9"/>
        <v>10</v>
      </c>
    </row>
    <row r="95" spans="1:9" x14ac:dyDescent="0.25">
      <c r="A95" s="8" t="s">
        <v>123</v>
      </c>
      <c r="B95" s="8" t="s">
        <v>124</v>
      </c>
      <c r="C95" s="9">
        <v>0.8</v>
      </c>
      <c r="D95" s="9">
        <v>25</v>
      </c>
      <c r="E95" s="9">
        <v>25</v>
      </c>
      <c r="F95" s="9">
        <v>20</v>
      </c>
      <c r="G95" s="10">
        <f t="shared" si="8"/>
        <v>25</v>
      </c>
      <c r="H95" s="10">
        <f t="shared" si="9"/>
        <v>6.25</v>
      </c>
    </row>
    <row r="96" spans="1:9" x14ac:dyDescent="0.25">
      <c r="A96" s="8" t="s">
        <v>125</v>
      </c>
      <c r="B96" s="8" t="s">
        <v>126</v>
      </c>
      <c r="C96" s="9">
        <v>0.2</v>
      </c>
      <c r="D96" s="9">
        <v>7</v>
      </c>
      <c r="E96" s="9">
        <v>7</v>
      </c>
      <c r="F96" s="9">
        <v>4</v>
      </c>
      <c r="G96" s="10">
        <f t="shared" si="8"/>
        <v>20</v>
      </c>
      <c r="H96" s="10">
        <f t="shared" si="9"/>
        <v>15</v>
      </c>
      <c r="I96" s="8" t="s">
        <v>125</v>
      </c>
    </row>
    <row r="97" spans="1:9" x14ac:dyDescent="0.25">
      <c r="B97" s="8" t="s">
        <v>127</v>
      </c>
      <c r="C97" s="9">
        <v>0.3</v>
      </c>
      <c r="D97" s="9">
        <v>10</v>
      </c>
      <c r="E97" s="9">
        <v>10</v>
      </c>
      <c r="F97" s="9">
        <v>7</v>
      </c>
      <c r="G97" s="10">
        <f t="shared" si="8"/>
        <v>23.333333333333336</v>
      </c>
      <c r="H97" s="10">
        <f t="shared" si="9"/>
        <v>10</v>
      </c>
    </row>
    <row r="98" spans="1:9" x14ac:dyDescent="0.25">
      <c r="B98" s="8" t="s">
        <v>128</v>
      </c>
      <c r="C98" s="9">
        <v>0.2</v>
      </c>
      <c r="D98" s="9">
        <v>6</v>
      </c>
      <c r="E98" s="9">
        <v>6</v>
      </c>
      <c r="F98" s="9">
        <v>5</v>
      </c>
      <c r="G98" s="10">
        <f t="shared" si="8"/>
        <v>25</v>
      </c>
      <c r="H98" s="10">
        <f t="shared" si="9"/>
        <v>5</v>
      </c>
    </row>
    <row r="99" spans="1:9" x14ac:dyDescent="0.25">
      <c r="A99" s="8" t="s">
        <v>129</v>
      </c>
      <c r="B99" s="8" t="s">
        <v>130</v>
      </c>
      <c r="C99" s="9">
        <v>0.7</v>
      </c>
      <c r="D99" s="9">
        <v>28</v>
      </c>
      <c r="E99" s="9">
        <v>28</v>
      </c>
      <c r="F99" s="9">
        <v>23</v>
      </c>
      <c r="G99" s="10">
        <f t="shared" si="8"/>
        <v>32.857142857142861</v>
      </c>
      <c r="H99" s="10">
        <f t="shared" si="9"/>
        <v>7.1428571428571432</v>
      </c>
    </row>
    <row r="100" spans="1:9" x14ac:dyDescent="0.25">
      <c r="B100" s="8" t="s">
        <v>131</v>
      </c>
      <c r="C100" s="9">
        <v>1</v>
      </c>
      <c r="D100" s="9">
        <v>26</v>
      </c>
      <c r="E100" s="9">
        <v>26</v>
      </c>
      <c r="F100" s="9">
        <v>20</v>
      </c>
      <c r="G100" s="10">
        <f t="shared" si="8"/>
        <v>20</v>
      </c>
      <c r="H100" s="10">
        <f t="shared" si="9"/>
        <v>6</v>
      </c>
    </row>
    <row r="101" spans="1:9" x14ac:dyDescent="0.25">
      <c r="B101" s="8" t="s">
        <v>132</v>
      </c>
      <c r="C101" s="9">
        <v>1.1000000000000001</v>
      </c>
      <c r="D101" s="9">
        <v>31</v>
      </c>
      <c r="E101" s="9">
        <v>31</v>
      </c>
      <c r="F101" s="9">
        <v>23</v>
      </c>
      <c r="G101" s="10">
        <f t="shared" si="8"/>
        <v>20.909090909090907</v>
      </c>
      <c r="H101" s="10">
        <f t="shared" si="9"/>
        <v>7.2727272727272725</v>
      </c>
    </row>
    <row r="102" spans="1:9" x14ac:dyDescent="0.25">
      <c r="B102" s="8" t="s">
        <v>133</v>
      </c>
      <c r="C102" s="9">
        <v>0.8</v>
      </c>
      <c r="D102" s="9">
        <v>56</v>
      </c>
      <c r="E102" s="9">
        <v>56</v>
      </c>
      <c r="F102" s="9">
        <v>49</v>
      </c>
      <c r="G102" s="10">
        <f t="shared" si="8"/>
        <v>61.25</v>
      </c>
      <c r="H102" s="10">
        <f t="shared" si="9"/>
        <v>8.75</v>
      </c>
      <c r="I102" s="8" t="s">
        <v>134</v>
      </c>
    </row>
    <row r="103" spans="1:9" x14ac:dyDescent="0.25">
      <c r="B103" s="8" t="s">
        <v>135</v>
      </c>
      <c r="C103" s="9">
        <v>0.9</v>
      </c>
      <c r="D103" s="9">
        <v>12</v>
      </c>
      <c r="E103" s="9">
        <v>12</v>
      </c>
      <c r="F103" s="9">
        <v>7</v>
      </c>
      <c r="G103" s="10">
        <f t="shared" si="8"/>
        <v>7.7777777777777777</v>
      </c>
      <c r="H103" s="10">
        <f t="shared" si="9"/>
        <v>5.5555555555555554</v>
      </c>
    </row>
    <row r="104" spans="1:9" x14ac:dyDescent="0.25">
      <c r="A104" s="8" t="s">
        <v>136</v>
      </c>
      <c r="B104" s="8" t="s">
        <v>137</v>
      </c>
      <c r="C104" s="9">
        <v>1.9</v>
      </c>
      <c r="D104" s="9">
        <v>89</v>
      </c>
      <c r="E104" s="9">
        <v>89</v>
      </c>
      <c r="F104" s="9">
        <v>77</v>
      </c>
      <c r="G104" s="10">
        <f t="shared" si="8"/>
        <v>40.526315789473685</v>
      </c>
      <c r="H104" s="10">
        <f t="shared" si="9"/>
        <v>6.3157894736842106</v>
      </c>
    </row>
    <row r="105" spans="1:9" x14ac:dyDescent="0.25">
      <c r="B105" s="8" t="s">
        <v>138</v>
      </c>
      <c r="C105" s="9">
        <v>0.5</v>
      </c>
      <c r="D105" s="9">
        <v>39</v>
      </c>
      <c r="E105" s="9">
        <v>39</v>
      </c>
      <c r="F105" s="9">
        <v>36</v>
      </c>
      <c r="G105" s="10">
        <f t="shared" si="8"/>
        <v>72</v>
      </c>
      <c r="H105" s="10">
        <f t="shared" si="9"/>
        <v>6</v>
      </c>
      <c r="I105" s="8" t="s">
        <v>139</v>
      </c>
    </row>
    <row r="106" spans="1:9" x14ac:dyDescent="0.25">
      <c r="B106" s="8" t="s">
        <v>140</v>
      </c>
      <c r="C106" s="9">
        <v>0.7</v>
      </c>
      <c r="D106" s="9">
        <v>25</v>
      </c>
      <c r="E106" s="9">
        <v>25</v>
      </c>
      <c r="F106" s="9">
        <v>20</v>
      </c>
      <c r="G106" s="10">
        <f t="shared" si="8"/>
        <v>28.571428571428573</v>
      </c>
      <c r="H106" s="10">
        <f t="shared" si="9"/>
        <v>7.1428571428571432</v>
      </c>
    </row>
    <row r="107" spans="1:9" x14ac:dyDescent="0.25">
      <c r="A107" s="8" t="s">
        <v>141</v>
      </c>
      <c r="B107" s="8" t="s">
        <v>142</v>
      </c>
      <c r="C107" s="9">
        <v>1.5</v>
      </c>
      <c r="D107" s="9">
        <v>56</v>
      </c>
      <c r="E107" s="9">
        <v>56</v>
      </c>
      <c r="F107" s="9">
        <v>45</v>
      </c>
      <c r="G107" s="10">
        <f t="shared" si="8"/>
        <v>30</v>
      </c>
      <c r="H107" s="10">
        <f t="shared" si="9"/>
        <v>7.333333333333333</v>
      </c>
    </row>
    <row r="108" spans="1:9" x14ac:dyDescent="0.25">
      <c r="B108" s="8" t="s">
        <v>143</v>
      </c>
      <c r="C108" s="9">
        <v>1.6</v>
      </c>
      <c r="D108" s="9">
        <v>56</v>
      </c>
      <c r="E108" s="9">
        <v>56</v>
      </c>
      <c r="F108" s="9">
        <v>43</v>
      </c>
      <c r="G108" s="10">
        <f t="shared" si="8"/>
        <v>26.875</v>
      </c>
      <c r="H108" s="10">
        <f t="shared" si="9"/>
        <v>8.125</v>
      </c>
    </row>
    <row r="109" spans="1:9" x14ac:dyDescent="0.25">
      <c r="B109" s="8" t="s">
        <v>144</v>
      </c>
      <c r="C109" s="9">
        <v>1.6</v>
      </c>
      <c r="D109" s="9">
        <v>51</v>
      </c>
      <c r="E109" s="9">
        <v>51</v>
      </c>
      <c r="F109" s="9">
        <v>38</v>
      </c>
      <c r="G109" s="10">
        <f t="shared" si="8"/>
        <v>23.75</v>
      </c>
      <c r="H109" s="10">
        <f t="shared" si="9"/>
        <v>8.125</v>
      </c>
    </row>
    <row r="110" spans="1:9" x14ac:dyDescent="0.25">
      <c r="A110" s="8" t="s">
        <v>145</v>
      </c>
      <c r="B110" s="8" t="s">
        <v>146</v>
      </c>
      <c r="C110" s="9">
        <v>0.9</v>
      </c>
      <c r="D110" s="9">
        <v>15</v>
      </c>
      <c r="E110" s="9">
        <v>15</v>
      </c>
      <c r="F110" s="9">
        <v>8</v>
      </c>
      <c r="G110" s="10">
        <f t="shared" si="8"/>
        <v>8.8888888888888893</v>
      </c>
      <c r="H110" s="10">
        <f t="shared" si="9"/>
        <v>7.7777777777777777</v>
      </c>
    </row>
    <row r="111" spans="1:9" x14ac:dyDescent="0.25">
      <c r="B111" s="8" t="s">
        <v>147</v>
      </c>
      <c r="C111" s="9">
        <v>0.7</v>
      </c>
      <c r="D111" s="9">
        <v>19</v>
      </c>
      <c r="E111" s="9">
        <v>19</v>
      </c>
      <c r="F111" s="9">
        <v>13</v>
      </c>
      <c r="G111" s="10">
        <f t="shared" si="8"/>
        <v>18.571428571428573</v>
      </c>
      <c r="H111" s="10">
        <f t="shared" si="9"/>
        <v>8.5714285714285712</v>
      </c>
      <c r="I111" s="8" t="s">
        <v>145</v>
      </c>
    </row>
    <row r="112" spans="1:9" x14ac:dyDescent="0.25">
      <c r="B112" s="8" t="s">
        <v>148</v>
      </c>
      <c r="C112" s="9">
        <v>0.9</v>
      </c>
      <c r="D112" s="9">
        <v>20</v>
      </c>
      <c r="E112" s="9">
        <v>20</v>
      </c>
      <c r="F112" s="9">
        <v>14</v>
      </c>
      <c r="G112" s="10">
        <f t="shared" si="8"/>
        <v>15.555555555555555</v>
      </c>
      <c r="H112" s="10">
        <f t="shared" si="9"/>
        <v>6.6666666666666661</v>
      </c>
    </row>
  </sheetData>
  <hyperlinks>
    <hyperlink ref="A2" r:id="rId1" xr:uid="{70992E8D-3057-40B5-9A53-16916598C90A}"/>
    <hyperlink ref="A3" r:id="rId2" xr:uid="{42CF9A5F-EF20-47A5-8C76-AFD7F9352887}"/>
    <hyperlink ref="A4" r:id="rId3" xr:uid="{DD4F7EA2-B17E-4B32-8F38-C66FFE91F73C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Benchmark 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Pion</dc:creator>
  <cp:lastModifiedBy>Emmanuel Pion</cp:lastModifiedBy>
  <dcterms:created xsi:type="dcterms:W3CDTF">2026-03-04T10:47:38Z</dcterms:created>
  <dcterms:modified xsi:type="dcterms:W3CDTF">2026-03-04T12:43:59Z</dcterms:modified>
</cp:coreProperties>
</file>